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0" yWindow="0" windowWidth="7650" windowHeight="2865" activeTab="2"/>
  </bookViews>
  <sheets>
    <sheet name="INFO" sheetId="5" r:id="rId1"/>
    <sheet name="AZIENDALE" sheetId="2" r:id="rId2"/>
    <sheet name="PLURIAZIENDALE" sheetId="6" r:id="rId3"/>
  </sheets>
  <calcPr calcId="125725"/>
</workbook>
</file>

<file path=xl/calcChain.xml><?xml version="1.0" encoding="utf-8"?>
<calcChain xmlns="http://schemas.openxmlformats.org/spreadsheetml/2006/main">
  <c r="L17" i="6"/>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71"/>
  <c r="L72"/>
  <c r="L73"/>
  <c r="L74"/>
  <c r="L75"/>
  <c r="L76"/>
  <c r="L77"/>
  <c r="L78"/>
  <c r="L79"/>
  <c r="L80"/>
  <c r="L81"/>
  <c r="L82"/>
  <c r="L83"/>
  <c r="L84"/>
  <c r="L85"/>
  <c r="L86"/>
  <c r="L87"/>
  <c r="L88"/>
  <c r="L89"/>
  <c r="L90"/>
  <c r="L91"/>
  <c r="L92"/>
  <c r="L93"/>
  <c r="L94"/>
  <c r="L95"/>
  <c r="L96"/>
  <c r="L97"/>
  <c r="L98"/>
  <c r="L99"/>
  <c r="L100"/>
  <c r="L101"/>
  <c r="L102"/>
  <c r="L103"/>
  <c r="L104"/>
  <c r="L105"/>
  <c r="L106"/>
  <c r="L107"/>
  <c r="L108"/>
  <c r="L109"/>
  <c r="L110"/>
  <c r="L111"/>
  <c r="L112"/>
  <c r="L113"/>
  <c r="L114"/>
  <c r="L115"/>
  <c r="L16"/>
  <c r="M19" l="1"/>
  <c r="M20"/>
  <c r="M21"/>
  <c r="M22"/>
  <c r="M23"/>
  <c r="M24"/>
  <c r="M25"/>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7"/>
  <c r="M18"/>
  <c r="M26"/>
  <c r="M27"/>
  <c r="M28"/>
  <c r="M16"/>
  <c r="C6" l="1"/>
  <c r="D48"/>
  <c r="B48"/>
  <c r="E47"/>
  <c r="E46"/>
  <c r="E45"/>
  <c r="E44"/>
  <c r="E43"/>
  <c r="E42"/>
  <c r="E41"/>
  <c r="E40"/>
  <c r="D37"/>
  <c r="B37"/>
  <c r="E36"/>
  <c r="E35"/>
  <c r="E34"/>
  <c r="D31"/>
  <c r="B31"/>
  <c r="E30"/>
  <c r="E29"/>
  <c r="E28"/>
  <c r="E27"/>
  <c r="E26"/>
  <c r="E25"/>
  <c r="E24"/>
  <c r="E23"/>
  <c r="E22"/>
  <c r="E21"/>
  <c r="E20"/>
  <c r="D17"/>
  <c r="B17"/>
  <c r="E16"/>
  <c r="E15"/>
  <c r="E14"/>
  <c r="E13"/>
  <c r="E12"/>
  <c r="E11"/>
  <c r="K14" l="1"/>
  <c r="K13" s="1"/>
  <c r="E31"/>
  <c r="D50"/>
  <c r="E48"/>
  <c r="E37"/>
  <c r="E17"/>
  <c r="B50"/>
  <c r="J14" s="1"/>
  <c r="J13" s="1"/>
  <c r="E49" i="2"/>
  <c r="E38"/>
  <c r="E32"/>
  <c r="E18"/>
  <c r="E17"/>
  <c r="E16"/>
  <c r="E48"/>
  <c r="E47"/>
  <c r="E46"/>
  <c r="E45"/>
  <c r="E44"/>
  <c r="E43"/>
  <c r="E37"/>
  <c r="E31"/>
  <c r="E30"/>
  <c r="E29"/>
  <c r="E28"/>
  <c r="E27"/>
  <c r="E26"/>
  <c r="E25"/>
  <c r="E24"/>
  <c r="E23"/>
  <c r="E42"/>
  <c r="E36"/>
  <c r="E22"/>
  <c r="E15"/>
  <c r="E14"/>
  <c r="E13"/>
  <c r="B19"/>
  <c r="D19"/>
  <c r="D50"/>
  <c r="B50"/>
  <c r="D39"/>
  <c r="B39"/>
  <c r="D33"/>
  <c r="B33"/>
  <c r="C8" s="1"/>
  <c r="E50" i="6" l="1"/>
  <c r="D52"/>
  <c r="C25"/>
  <c r="C17"/>
  <c r="C48"/>
  <c r="C27"/>
  <c r="C26"/>
  <c r="C40"/>
  <c r="C11"/>
  <c r="B54" s="1"/>
  <c r="C28"/>
  <c r="C42"/>
  <c r="C21"/>
  <c r="C41"/>
  <c r="C13"/>
  <c r="C50"/>
  <c r="C16"/>
  <c r="C24"/>
  <c r="C31"/>
  <c r="C14"/>
  <c r="C36"/>
  <c r="C47"/>
  <c r="C30"/>
  <c r="C44"/>
  <c r="C20"/>
  <c r="C12"/>
  <c r="C45"/>
  <c r="C29"/>
  <c r="C15"/>
  <c r="C37"/>
  <c r="C46"/>
  <c r="C23"/>
  <c r="C43"/>
  <c r="C22"/>
  <c r="C35"/>
  <c r="D52" i="2"/>
  <c r="B52"/>
  <c r="D54" l="1"/>
  <c r="B55" i="6"/>
  <c r="B58" i="2"/>
  <c r="C19"/>
  <c r="C48"/>
  <c r="C44"/>
  <c r="C38"/>
  <c r="C31"/>
  <c r="C27"/>
  <c r="C23"/>
  <c r="C39"/>
  <c r="C45"/>
  <c r="C49"/>
  <c r="C32"/>
  <c r="C28"/>
  <c r="C24"/>
  <c r="C50"/>
  <c r="C46"/>
  <c r="C37"/>
  <c r="C33"/>
  <c r="C29"/>
  <c r="C25"/>
  <c r="C52"/>
  <c r="C47"/>
  <c r="C43"/>
  <c r="C42"/>
  <c r="C30"/>
  <c r="C26"/>
  <c r="C22"/>
  <c r="C17"/>
  <c r="C18"/>
  <c r="C16"/>
  <c r="C13"/>
  <c r="B56" s="1"/>
  <c r="C15"/>
  <c r="C14"/>
  <c r="B57" l="1"/>
  <c r="E50"/>
  <c r="E39"/>
  <c r="E19"/>
  <c r="E33"/>
  <c r="E52" l="1"/>
</calcChain>
</file>

<file path=xl/sharedStrings.xml><?xml version="1.0" encoding="utf-8"?>
<sst xmlns="http://schemas.openxmlformats.org/spreadsheetml/2006/main" count="245" uniqueCount="167">
  <si>
    <t>1.2 Indagini di mercato – Analisi e ricerca</t>
  </si>
  <si>
    <t>1.3 Analisi dei fabbisogni e selezione dei partecipanti</t>
  </si>
  <si>
    <t>1.4 Sistema di monitoraggio e valutazione</t>
  </si>
  <si>
    <t>1.5 Azioni di promozione</t>
  </si>
  <si>
    <t>1.6 Pubblicazioni per diffusione dei risultati</t>
  </si>
  <si>
    <r>
      <t xml:space="preserve">  </t>
    </r>
    <r>
      <rPr>
        <b/>
        <sz val="11"/>
        <color theme="1"/>
        <rFont val="Calibri"/>
        <family val="2"/>
        <scheme val="minor"/>
      </rPr>
      <t>Totale</t>
    </r>
  </si>
  <si>
    <t>2.2 Coordinatori didattici</t>
  </si>
  <si>
    <t>2.3 Tutor</t>
  </si>
  <si>
    <t>2.4 Spese di viaggio del personale docente, tutor e coordinatori</t>
  </si>
  <si>
    <t>2.5 Spese di vitto e alloggio del personale docente, tutor e coordinatori</t>
  </si>
  <si>
    <t>2.6 Materiale didattico e di consumo</t>
  </si>
  <si>
    <t>2.7 Materiali ed attrezzature per la F.a.D.</t>
  </si>
  <si>
    <t>2.8 Attrezzature didattiche</t>
  </si>
  <si>
    <t>2.9 Verifiche intermedie, finali e certificazioni delle competenze</t>
  </si>
  <si>
    <t>2.10 Aule (affitto, ammortamento, ecc.)</t>
  </si>
  <si>
    <t>2.11 Materiali, forniture e servizi direttamente connessi all'erogazione della formazione, rapportati alla quota di effettivo utilizzo nel progetto</t>
  </si>
  <si>
    <t>3.2 Spese di viaggio degli allievi</t>
  </si>
  <si>
    <t>3.3 Spese di vitto e alloggio degli allievi</t>
  </si>
  <si>
    <t>4.2 Direttore di Progetto</t>
  </si>
  <si>
    <t>4.3 Attrezzature non didattiche</t>
  </si>
  <si>
    <t>4.4 Reti telematiche</t>
  </si>
  <si>
    <t>4.5 Spese di viaggio del personale non docente</t>
  </si>
  <si>
    <t>4.6 Spese relative ad immobili per la gestione del Progetto</t>
  </si>
  <si>
    <t>4.7 Atti notarili</t>
  </si>
  <si>
    <t>4.8 Revisione contabile</t>
  </si>
  <si>
    <t>TOTALE</t>
  </si>
  <si>
    <r>
      <t>1. Azioni propedeutiche e trasversali</t>
    </r>
    <r>
      <rPr>
        <sz val="11"/>
        <color theme="1"/>
        <rFont val="Calibri"/>
        <family val="2"/>
        <scheme val="minor"/>
      </rPr>
      <t xml:space="preserve"> </t>
    </r>
  </si>
  <si>
    <t>1.1 Ideazione e progettazione</t>
  </si>
  <si>
    <r>
      <t>2.Attività Formativa</t>
    </r>
    <r>
      <rPr>
        <sz val="11"/>
        <color theme="1"/>
        <rFont val="Calibri"/>
        <family val="2"/>
        <scheme val="minor"/>
      </rPr>
      <t xml:space="preserve"> </t>
    </r>
  </si>
  <si>
    <t>2.1 Docenti</t>
  </si>
  <si>
    <r>
      <t>3. Spese relative ai partecipanti</t>
    </r>
    <r>
      <rPr>
        <sz val="11"/>
        <color theme="1"/>
        <rFont val="Calibri"/>
        <family val="2"/>
        <scheme val="minor"/>
      </rPr>
      <t xml:space="preserve"> </t>
    </r>
  </si>
  <si>
    <t>3.1 Retribuzione allievi</t>
  </si>
  <si>
    <r>
      <t>4. Spese generali di funzionamento e gestione</t>
    </r>
    <r>
      <rPr>
        <sz val="11"/>
        <color theme="1"/>
        <rFont val="Calibri"/>
        <family val="2"/>
        <scheme val="minor"/>
      </rPr>
      <t xml:space="preserve"> </t>
    </r>
  </si>
  <si>
    <t>4.1 Personale amministrativo e di segreteria</t>
  </si>
  <si>
    <t>Finanziamento For.Te. (€)</t>
  </si>
  <si>
    <t>CPO (Contributo Privato Obbligatorio, €)</t>
  </si>
  <si>
    <t>Complessivo (€)</t>
  </si>
  <si>
    <t>N/D</t>
  </si>
  <si>
    <t>SUDDIVISIONE DEL FINANZIAMENTO FORTE</t>
  </si>
  <si>
    <t>% CPO</t>
  </si>
  <si>
    <t>Controlli:</t>
  </si>
  <si>
    <t>1 - Inserimento dei dati: La macrovoce e le singole microvoci verranno evidenziate in verde al momento della loro compilazione</t>
  </si>
  <si>
    <t>3 - Percentuale suddivisione del Finanziamento For.Te. : Il totale complessivo e le macrovoci di riferimento verranno evidenziate nel caso in cui le percentuali stabilite dall'avviso relativamente alle Macrovoci 1+4 e 2+3 non siano conformi. Il warning sarà accompagnato da un messaggio a fondo pagina</t>
  </si>
  <si>
    <t xml:space="preserve"> </t>
  </si>
  <si>
    <t>compilare manualmente</t>
  </si>
  <si>
    <t>Percentuale di controllo per la suddivisione del finanziamento For.Te. (%)</t>
  </si>
  <si>
    <t>IMPORTO CPO DA DISTRIBUIRE</t>
  </si>
  <si>
    <t>N.</t>
  </si>
  <si>
    <t>Impresa</t>
  </si>
  <si>
    <t>Finanziamento For.Te.</t>
  </si>
  <si>
    <t>Finanziamento For.Te. per calcolo regime di aiuti</t>
  </si>
  <si>
    <t>Contributo privato Obbligatorio</t>
  </si>
  <si>
    <t>Totale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</si>
  <si>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</si>
  <si>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</si>
  <si>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</si>
  <si>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</si>
  <si>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</si>
  <si>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</si>
  <si>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</si>
  <si>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</si>
  <si>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</si>
  <si>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</si>
  <si>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</si>
  <si>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</si>
  <si>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</si>
  <si>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</si>
  <si>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</si>
  <si>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</si>
  <si>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</si>
  <si>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</si>
  <si>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</si>
  <si>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</si>
  <si>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</si>
  <si>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</si>
  <si>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</si>
  <si>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</si>
  <si>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</si>
  <si>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</si>
  <si>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</si>
  <si>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</si>
  <si>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</si>
  <si>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</si>
  <si>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</si>
  <si>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</si>
  <si>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</si>
  <si>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</si>
  <si>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</si>
  <si>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</si>
  <si>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</si>
  <si>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</si>
  <si>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</si>
  <si>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</si>
  <si>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</si>
  <si>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</si>
  <si>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</si>
  <si>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</si>
  <si>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</si>
  <si>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</si>
  <si>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</si>
  <si>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</si>
  <si>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</si>
  <si>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</si>
  <si>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</si>
  <si>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</si>
  <si>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</si>
  <si>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</si>
  <si>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</si>
  <si>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</si>
  <si>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</si>
  <si>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</si>
  <si>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</si>
  <si>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</si>
  <si>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</si>
  <si>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</si>
  <si>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</si>
  <si>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</si>
  <si>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</si>
  <si>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</si>
  <si>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</si>
  <si>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</si>
  <si>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</si>
  <si>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</si>
  <si>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</si>
  <si>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</si>
  <si>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</si>
  <si>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</si>
  <si>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</si>
  <si>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</si>
  <si>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</si>
  <si>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</si>
  <si>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</si>
  <si>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</si>
  <si>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</si>
  <si>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</si>
  <si>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</si>
  <si>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</si>
  <si>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</si>
  <si>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</si>
  <si>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</si>
  <si>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</si>
  <si>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</si>
  <si>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</si>
  <si>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</si>
  <si>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</si>
  <si>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</si>
  <si>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</si>
  <si>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</si>
  <si>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</si>
  <si>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</si>
  <si>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</si>
  <si>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</si>
  <si>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</si>
  <si>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INSERIRE % Regime di Aiuti --&gt;</t>
  </si>
  <si>
    <t>TOTALE CPO DA GARANTIRE (€)</t>
  </si>
  <si>
    <t>Simulatore di Piano Finanziario preventivo</t>
  </si>
  <si>
    <t>COSTI DI IDEAZIONE E PROGETTAZIONE</t>
  </si>
  <si>
    <t>Totali da ripartire fra le imprese beneficiarie</t>
  </si>
  <si>
    <t>Importo ancora non ripartito</t>
  </si>
  <si>
    <t>IMPRESE BENEFICIARIE</t>
  </si>
  <si>
    <t>ALL'INTERNO DEI FOGLI SONO PRESENTI LE ISTRUZIONI DI UTILIZZO</t>
  </si>
  <si>
    <t>Simulatore di Piano Finanziario</t>
  </si>
  <si>
    <t>IMPORTO CPO ANCORA NON DISTRIBUITO</t>
  </si>
  <si>
    <t>Regime di aiuti %</t>
  </si>
  <si>
    <t>4 - Percentuale di Ideazione e Progettazione: La microvoce di riferimento nel caso in cui si superi la percentuale stabilita dall'Avviso. Il warning sarà accompagnato da un messaggio a fondo pagina</t>
  </si>
  <si>
    <t>Con questo strumento, For.Te. , intende assistere le proprie aderenti nell'impostazione del Piano finanziario in presentazione. Questo nell'ottica di un'accompagnamento alla realizzazione del Piano/Progetto formativo volto a ridurre sistematicamente l'errore umano non condizionante la qualità progettuale.</t>
  </si>
  <si>
    <t>2 - Percentuale del Contributo Privato Obbligatorio (CPO): Inserire la percentuale di Regime di Aiuti, verrà calcolata automaticamente la quota di CPO da garantire. Il totale complessivo del piano finanziario verrà evidenziato nel caso in cui la percentuale del CPO sia inferiore alla percentuale inserita. Il warning sarà accompagnato da un messaggio a fondo pagina</t>
  </si>
</sst>
</file>

<file path=xl/styles.xml><?xml version="1.0" encoding="utf-8"?>
<styleSheet xmlns="http://schemas.openxmlformats.org/spreadsheetml/2006/main">
  <numFmts count="1">
    <numFmt numFmtId="44" formatCode="_-&quot;€&quot;\ * #,##0.00_-;\-&quot;€&quot;\ * #,##0.00_-;_-&quot;€&quot;\ * &quot;-&quot;??_-;_-@_-"/>
  </numFmts>
  <fonts count="1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14"/>
      <color theme="1"/>
      <name val="Calibri"/>
      <family val="2"/>
      <scheme val="minor"/>
    </font>
    <font>
      <sz val="10"/>
      <color rgb="FFFF0000"/>
      <name val="Calibri"/>
      <family val="2"/>
      <scheme val="minor"/>
    </font>
    <font>
      <sz val="9"/>
      <name val="Century Gothic"/>
      <family val="2"/>
    </font>
    <font>
      <b/>
      <sz val="9"/>
      <name val="Century Gothic"/>
      <family val="2"/>
    </font>
  </fonts>
  <fills count="10">
    <fill>
      <patternFill patternType="none"/>
    </fill>
    <fill>
      <patternFill patternType="gray125"/>
    </fill>
    <fill>
      <patternFill patternType="solid">
        <fgColor rgb="FFA5A5A5"/>
      </patternFill>
    </fill>
    <fill>
      <patternFill patternType="solid">
        <fgColor theme="5"/>
        <bgColor theme="5"/>
      </patternFill>
    </fill>
    <fill>
      <patternFill patternType="solid">
        <fgColor theme="0"/>
        <bgColor theme="0" tint="-0.14999847407452621"/>
      </patternFill>
    </fill>
    <fill>
      <patternFill patternType="solid">
        <fgColor theme="0"/>
        <bgColor indexed="64"/>
      </patternFill>
    </fill>
    <fill>
      <patternFill patternType="solid">
        <fgColor theme="0" tint="-0.14999847407452621"/>
        <bgColor indexed="64"/>
      </patternFill>
    </fill>
    <fill>
      <patternFill patternType="solid">
        <fgColor theme="0" tint="-0.14999847407452621"/>
        <bgColor theme="0" tint="-0.14999847407452621"/>
      </patternFill>
    </fill>
    <fill>
      <patternFill patternType="solid">
        <fgColor theme="5"/>
        <bgColor indexed="64"/>
      </patternFill>
    </fill>
    <fill>
      <patternFill patternType="solid">
        <fgColor theme="0"/>
        <bgColor theme="5"/>
      </patternFill>
    </fill>
  </fills>
  <borders count="30">
    <border>
      <left/>
      <right/>
      <top/>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right style="double">
        <color rgb="FF3F3F3F"/>
      </right>
      <top style="medium">
        <color indexed="64"/>
      </top>
      <bottom style="double">
        <color rgb="FF3F3F3F"/>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2" borderId="1" applyNumberFormat="0" applyAlignment="0" applyProtection="0"/>
    <xf numFmtId="9" fontId="1" fillId="0" borderId="0" applyFont="0" applyFill="0" applyBorder="0" applyAlignment="0" applyProtection="0"/>
  </cellStyleXfs>
  <cellXfs count="104">
    <xf numFmtId="0" fontId="0" fillId="0" borderId="0" xfId="0"/>
    <xf numFmtId="0" fontId="4" fillId="0" borderId="0" xfId="0" applyFont="1"/>
    <xf numFmtId="0" fontId="3" fillId="0" borderId="0" xfId="0" applyFont="1"/>
    <xf numFmtId="0" fontId="0" fillId="0" borderId="0" xfId="0" applyBorder="1"/>
    <xf numFmtId="0" fontId="3" fillId="0" borderId="2" xfId="0" applyFont="1" applyBorder="1" applyAlignment="1">
      <alignment wrapText="1"/>
    </xf>
    <xf numFmtId="0" fontId="4" fillId="0" borderId="0" xfId="0" applyFont="1" applyBorder="1"/>
    <xf numFmtId="0" fontId="0" fillId="0" borderId="0" xfId="0" applyBorder="1" applyAlignment="1">
      <alignment wrapText="1"/>
    </xf>
    <xf numFmtId="44" fontId="0" fillId="0" borderId="0" xfId="1" applyFont="1" applyBorder="1"/>
    <xf numFmtId="44" fontId="0" fillId="0" borderId="2" xfId="1" applyFont="1" applyBorder="1" applyProtection="1">
      <protection locked="0"/>
    </xf>
    <xf numFmtId="44" fontId="3" fillId="0" borderId="0" xfId="1" applyFont="1" applyBorder="1"/>
    <xf numFmtId="44" fontId="0" fillId="0" borderId="0" xfId="1" applyFont="1" applyBorder="1" applyProtection="1">
      <protection locked="0"/>
    </xf>
    <xf numFmtId="0" fontId="0" fillId="0" borderId="5" xfId="0" applyFont="1" applyBorder="1" applyAlignment="1">
      <alignment wrapText="1"/>
    </xf>
    <xf numFmtId="44" fontId="0" fillId="0" borderId="6" xfId="1" applyFont="1" applyBorder="1" applyProtection="1">
      <protection locked="0"/>
    </xf>
    <xf numFmtId="0" fontId="4" fillId="0" borderId="10" xfId="0" applyFont="1" applyBorder="1"/>
    <xf numFmtId="44" fontId="0" fillId="0" borderId="4" xfId="1" applyFont="1" applyBorder="1" applyProtection="1">
      <protection locked="0"/>
    </xf>
    <xf numFmtId="0" fontId="0" fillId="0" borderId="12" xfId="0" applyBorder="1" applyAlignment="1">
      <alignment wrapText="1"/>
    </xf>
    <xf numFmtId="0" fontId="3" fillId="0" borderId="15" xfId="0" applyFont="1" applyBorder="1" applyAlignment="1">
      <alignment wrapText="1"/>
    </xf>
    <xf numFmtId="44" fontId="6" fillId="0" borderId="13" xfId="0" applyNumberFormat="1" applyFont="1" applyBorder="1"/>
    <xf numFmtId="0" fontId="6" fillId="0" borderId="12" xfId="0" applyFont="1" applyBorder="1" applyAlignment="1">
      <alignment wrapText="1"/>
    </xf>
    <xf numFmtId="44" fontId="2" fillId="2" borderId="2" xfId="2" applyNumberFormat="1" applyBorder="1" applyAlignment="1" applyProtection="1">
      <alignment horizontal="center"/>
    </xf>
    <xf numFmtId="0" fontId="0" fillId="0" borderId="8" xfId="0" applyFont="1" applyBorder="1" applyAlignment="1">
      <alignment wrapText="1"/>
    </xf>
    <xf numFmtId="0" fontId="0" fillId="0" borderId="11" xfId="0" applyFont="1" applyBorder="1" applyAlignment="1">
      <alignment wrapText="1"/>
    </xf>
    <xf numFmtId="44" fontId="2" fillId="2" borderId="4" xfId="2" applyNumberFormat="1" applyBorder="1" applyAlignment="1" applyProtection="1">
      <alignment horizontal="center"/>
    </xf>
    <xf numFmtId="44" fontId="0" fillId="0" borderId="16" xfId="1" applyFont="1" applyBorder="1" applyProtection="1">
      <protection locked="0"/>
    </xf>
    <xf numFmtId="44" fontId="2" fillId="2" borderId="17" xfId="2" applyNumberFormat="1" applyBorder="1" applyAlignment="1" applyProtection="1">
      <alignment horizontal="center"/>
    </xf>
    <xf numFmtId="44" fontId="2" fillId="2" borderId="18" xfId="2" applyNumberFormat="1" applyBorder="1" applyAlignment="1" applyProtection="1">
      <alignment horizontal="center"/>
    </xf>
    <xf numFmtId="0" fontId="0" fillId="0" borderId="0" xfId="0" applyBorder="1" applyProtection="1"/>
    <xf numFmtId="0" fontId="3" fillId="0" borderId="2" xfId="0" applyFont="1" applyBorder="1"/>
    <xf numFmtId="0" fontId="5" fillId="0" borderId="2" xfId="0" applyFont="1" applyBorder="1"/>
    <xf numFmtId="44" fontId="6" fillId="0" borderId="3" xfId="1" applyFont="1" applyBorder="1" applyAlignment="1">
      <alignment wrapText="1"/>
    </xf>
    <xf numFmtId="0" fontId="8" fillId="0" borderId="0" xfId="0" applyFont="1"/>
    <xf numFmtId="0" fontId="7" fillId="0" borderId="0" xfId="0" applyFont="1"/>
    <xf numFmtId="9" fontId="0" fillId="0" borderId="0" xfId="3" applyFont="1"/>
    <xf numFmtId="0" fontId="3" fillId="0" borderId="0" xfId="0" applyFont="1" applyBorder="1"/>
    <xf numFmtId="9" fontId="6" fillId="0" borderId="3" xfId="3" applyFont="1" applyBorder="1" applyAlignment="1" applyProtection="1">
      <alignment horizontal="center"/>
      <protection locked="0"/>
    </xf>
    <xf numFmtId="0" fontId="3" fillId="0" borderId="3" xfId="0" applyFont="1" applyBorder="1" applyProtection="1"/>
    <xf numFmtId="44" fontId="6" fillId="0" borderId="3" xfId="1" applyFont="1" applyFill="1" applyBorder="1" applyAlignment="1">
      <alignment vertical="center"/>
    </xf>
    <xf numFmtId="9" fontId="0" fillId="0" borderId="0" xfId="3" applyFont="1" applyBorder="1"/>
    <xf numFmtId="0" fontId="3" fillId="0" borderId="21" xfId="0" applyFont="1" applyBorder="1" applyAlignment="1">
      <alignment vertical="center" wrapText="1"/>
    </xf>
    <xf numFmtId="44" fontId="6" fillId="0" borderId="0" xfId="1" applyFont="1" applyBorder="1" applyAlignment="1">
      <alignment vertical="center"/>
    </xf>
    <xf numFmtId="44" fontId="9" fillId="0" borderId="0" xfId="1" applyFont="1" applyBorder="1" applyAlignment="1" applyProtection="1">
      <alignment horizontal="center"/>
      <protection locked="0"/>
    </xf>
    <xf numFmtId="9" fontId="10" fillId="4" borderId="2" xfId="3" applyFont="1" applyFill="1" applyBorder="1" applyAlignment="1" applyProtection="1">
      <alignment vertical="top" wrapText="1"/>
      <protection locked="0"/>
    </xf>
    <xf numFmtId="0" fontId="0" fillId="5" borderId="2" xfId="0" applyFont="1" applyFill="1" applyBorder="1" applyProtection="1">
      <protection locked="0"/>
    </xf>
    <xf numFmtId="0" fontId="0" fillId="4" borderId="2" xfId="0" applyFont="1" applyFill="1" applyBorder="1" applyProtection="1">
      <protection locked="0"/>
    </xf>
    <xf numFmtId="0" fontId="0" fillId="0" borderId="0" xfId="0" applyProtection="1">
      <protection locked="0"/>
    </xf>
    <xf numFmtId="9" fontId="0" fillId="0" borderId="0" xfId="3" applyFont="1" applyProtection="1">
      <protection locked="0"/>
    </xf>
    <xf numFmtId="0" fontId="0" fillId="0" borderId="0" xfId="0" applyBorder="1" applyProtection="1">
      <protection locked="0"/>
    </xf>
    <xf numFmtId="9" fontId="0" fillId="6" borderId="6" xfId="3" applyFont="1" applyFill="1" applyBorder="1" applyProtection="1"/>
    <xf numFmtId="9" fontId="0" fillId="6" borderId="2" xfId="3" applyFont="1" applyFill="1" applyBorder="1" applyProtection="1"/>
    <xf numFmtId="9" fontId="0" fillId="6" borderId="4" xfId="3" applyFont="1" applyFill="1" applyBorder="1" applyProtection="1"/>
    <xf numFmtId="9" fontId="3" fillId="6" borderId="13" xfId="3" applyFont="1" applyFill="1" applyBorder="1" applyProtection="1"/>
    <xf numFmtId="9" fontId="6" fillId="6" borderId="13" xfId="3" applyFont="1" applyFill="1" applyBorder="1" applyProtection="1"/>
    <xf numFmtId="44" fontId="0" fillId="6" borderId="7" xfId="1" applyFont="1" applyFill="1" applyBorder="1"/>
    <xf numFmtId="44" fontId="0" fillId="6" borderId="9" xfId="1" applyFont="1" applyFill="1" applyBorder="1"/>
    <xf numFmtId="44" fontId="0" fillId="6" borderId="19" xfId="1" applyFont="1" applyFill="1" applyBorder="1"/>
    <xf numFmtId="44" fontId="3" fillId="6" borderId="14" xfId="1" applyFont="1" applyFill="1" applyBorder="1"/>
    <xf numFmtId="44" fontId="0" fillId="6" borderId="20" xfId="1" applyFont="1" applyFill="1" applyBorder="1"/>
    <xf numFmtId="44" fontId="6" fillId="6" borderId="3" xfId="1" applyFont="1" applyFill="1" applyBorder="1" applyAlignment="1">
      <alignment vertical="center"/>
    </xf>
    <xf numFmtId="44" fontId="3" fillId="6" borderId="13" xfId="1" applyFont="1" applyFill="1" applyBorder="1"/>
    <xf numFmtId="0" fontId="0" fillId="0" borderId="2" xfId="0" applyBorder="1" applyProtection="1">
      <protection locked="0"/>
    </xf>
    <xf numFmtId="44" fontId="0" fillId="5" borderId="2" xfId="1" applyFont="1" applyFill="1" applyBorder="1" applyProtection="1">
      <protection locked="0"/>
    </xf>
    <xf numFmtId="44" fontId="10" fillId="5" borderId="2" xfId="1" applyFont="1" applyFill="1" applyBorder="1" applyAlignment="1" applyProtection="1">
      <alignment vertical="top" wrapText="1"/>
      <protection locked="0"/>
    </xf>
    <xf numFmtId="44" fontId="6" fillId="0" borderId="0" xfId="1" applyFont="1" applyBorder="1" applyAlignment="1" applyProtection="1">
      <alignment vertical="center"/>
      <protection locked="0"/>
    </xf>
    <xf numFmtId="4" fontId="11" fillId="3" borderId="2" xfId="0" applyNumberFormat="1" applyFont="1" applyFill="1" applyBorder="1" applyAlignment="1" applyProtection="1">
      <alignment vertical="top" wrapText="1"/>
    </xf>
    <xf numFmtId="44" fontId="10" fillId="7" borderId="2" xfId="1" applyFont="1" applyFill="1" applyBorder="1" applyAlignment="1" applyProtection="1">
      <alignment vertical="top" wrapText="1"/>
    </xf>
    <xf numFmtId="0" fontId="0" fillId="5" borderId="2" xfId="0" applyFill="1" applyBorder="1" applyProtection="1">
      <protection locked="0"/>
    </xf>
    <xf numFmtId="44" fontId="6" fillId="0" borderId="3" xfId="1" applyFont="1" applyFill="1" applyBorder="1" applyAlignment="1" applyProtection="1">
      <alignment vertical="center"/>
    </xf>
    <xf numFmtId="44" fontId="6" fillId="6" borderId="3" xfId="0" applyNumberFormat="1" applyFont="1" applyFill="1" applyBorder="1" applyProtection="1"/>
    <xf numFmtId="4" fontId="11" fillId="3" borderId="8" xfId="0" applyNumberFormat="1" applyFont="1" applyFill="1" applyBorder="1" applyAlignment="1" applyProtection="1">
      <alignment vertical="top" wrapText="1"/>
    </xf>
    <xf numFmtId="4" fontId="11" fillId="3" borderId="9" xfId="0" applyNumberFormat="1" applyFont="1" applyFill="1" applyBorder="1" applyAlignment="1" applyProtection="1">
      <alignment vertical="top" wrapText="1"/>
    </xf>
    <xf numFmtId="0" fontId="11" fillId="4" borderId="8" xfId="0" applyNumberFormat="1" applyFont="1" applyFill="1" applyBorder="1" applyAlignment="1" applyProtection="1">
      <alignment vertical="top" wrapText="1"/>
      <protection locked="0"/>
    </xf>
    <xf numFmtId="44" fontId="11" fillId="7" borderId="9" xfId="1" applyFont="1" applyFill="1" applyBorder="1" applyAlignment="1" applyProtection="1">
      <alignment vertical="top" wrapText="1"/>
    </xf>
    <xf numFmtId="0" fontId="11" fillId="5" borderId="8" xfId="0" applyNumberFormat="1" applyFont="1" applyFill="1" applyBorder="1" applyAlignment="1" applyProtection="1">
      <alignment vertical="top" wrapText="1"/>
      <protection locked="0"/>
    </xf>
    <xf numFmtId="0" fontId="11" fillId="4" borderId="27" xfId="0" applyNumberFormat="1" applyFont="1" applyFill="1" applyBorder="1" applyAlignment="1" applyProtection="1">
      <alignment vertical="top" wrapText="1"/>
      <protection locked="0"/>
    </xf>
    <xf numFmtId="0" fontId="0" fillId="0" borderId="28" xfId="0" applyBorder="1" applyProtection="1">
      <protection locked="0"/>
    </xf>
    <xf numFmtId="9" fontId="10" fillId="4" borderId="28" xfId="3" applyFont="1" applyFill="1" applyBorder="1" applyAlignment="1" applyProtection="1">
      <alignment vertical="top" wrapText="1"/>
      <protection locked="0"/>
    </xf>
    <xf numFmtId="44" fontId="10" fillId="5" borderId="28" xfId="1" applyFont="1" applyFill="1" applyBorder="1" applyAlignment="1" applyProtection="1">
      <alignment vertical="top" wrapText="1"/>
      <protection locked="0"/>
    </xf>
    <xf numFmtId="44" fontId="0" fillId="5" borderId="28" xfId="1" applyFont="1" applyFill="1" applyBorder="1" applyProtection="1">
      <protection locked="0"/>
    </xf>
    <xf numFmtId="44" fontId="11" fillId="7" borderId="29" xfId="1" applyFont="1" applyFill="1" applyBorder="1" applyAlignment="1" applyProtection="1">
      <alignment vertical="top" wrapText="1"/>
    </xf>
    <xf numFmtId="0" fontId="0" fillId="8" borderId="25" xfId="0" applyFill="1" applyBorder="1" applyProtection="1">
      <protection locked="0"/>
    </xf>
    <xf numFmtId="0" fontId="0" fillId="8" borderId="0" xfId="0" applyFill="1" applyBorder="1" applyProtection="1">
      <protection locked="0"/>
    </xf>
    <xf numFmtId="9" fontId="0" fillId="8" borderId="0" xfId="3" applyFont="1" applyFill="1" applyBorder="1" applyProtection="1">
      <protection locked="0"/>
    </xf>
    <xf numFmtId="0" fontId="0" fillId="8" borderId="26" xfId="0" applyFill="1" applyBorder="1" applyProtection="1">
      <protection locked="0"/>
    </xf>
    <xf numFmtId="4" fontId="11" fillId="9" borderId="24" xfId="0" applyNumberFormat="1" applyFont="1" applyFill="1" applyBorder="1" applyAlignment="1" applyProtection="1">
      <alignment vertical="top" wrapText="1"/>
    </xf>
    <xf numFmtId="0" fontId="6" fillId="0" borderId="21"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8" fillId="0" borderId="21" xfId="0" applyFont="1" applyBorder="1" applyAlignment="1">
      <alignment horizontal="center" wrapText="1"/>
    </xf>
    <xf numFmtId="0" fontId="8" fillId="0" borderId="22" xfId="0" applyFont="1" applyBorder="1" applyAlignment="1">
      <alignment horizontal="center" wrapText="1"/>
    </xf>
    <xf numFmtId="0" fontId="8" fillId="0" borderId="23" xfId="0" applyFont="1" applyBorder="1" applyAlignment="1">
      <alignment horizontal="center" wrapText="1"/>
    </xf>
    <xf numFmtId="0" fontId="8" fillId="0" borderId="21" xfId="0" applyFont="1" applyBorder="1" applyAlignment="1">
      <alignment horizontal="left" wrapText="1"/>
    </xf>
    <xf numFmtId="0" fontId="8" fillId="0" borderId="22" xfId="0" applyFont="1" applyBorder="1" applyAlignment="1">
      <alignment horizontal="left" wrapText="1"/>
    </xf>
    <xf numFmtId="0" fontId="8" fillId="0" borderId="23" xfId="0" applyFont="1" applyBorder="1" applyAlignment="1">
      <alignment horizontal="left" wrapText="1"/>
    </xf>
    <xf numFmtId="0" fontId="8" fillId="0" borderId="21" xfId="0" applyFont="1" applyBorder="1" applyAlignment="1">
      <alignment horizontal="left" vertical="top" wrapText="1"/>
    </xf>
    <xf numFmtId="0" fontId="8" fillId="0" borderId="22" xfId="0" applyFont="1" applyBorder="1" applyAlignment="1">
      <alignment horizontal="left" vertical="top" wrapText="1"/>
    </xf>
    <xf numFmtId="0" fontId="8" fillId="0" borderId="23" xfId="0" applyFont="1" applyBorder="1" applyAlignment="1">
      <alignment horizontal="left" vertical="top" wrapText="1"/>
    </xf>
    <xf numFmtId="0" fontId="5" fillId="0" borderId="2" xfId="0" applyFont="1" applyBorder="1" applyAlignment="1">
      <alignment horizontal="center"/>
    </xf>
    <xf numFmtId="0" fontId="3" fillId="0" borderId="21" xfId="0" applyFont="1" applyBorder="1" applyAlignment="1">
      <alignment horizontal="center" vertical="center" wrapText="1"/>
    </xf>
    <xf numFmtId="0" fontId="3" fillId="0" borderId="23" xfId="0" applyFont="1" applyBorder="1" applyAlignment="1">
      <alignment horizontal="center" vertical="center" wrapText="1"/>
    </xf>
    <xf numFmtId="0" fontId="5" fillId="0" borderId="21" xfId="0" applyFont="1" applyBorder="1" applyAlignment="1" applyProtection="1">
      <alignment horizontal="center"/>
    </xf>
    <xf numFmtId="0" fontId="5" fillId="0" borderId="23" xfId="0" applyFont="1" applyBorder="1" applyAlignment="1" applyProtection="1">
      <alignment horizontal="center"/>
    </xf>
    <xf numFmtId="0" fontId="3" fillId="0" borderId="21"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23" xfId="0" applyFont="1" applyBorder="1" applyAlignment="1" applyProtection="1">
      <alignment horizontal="center"/>
      <protection locked="0"/>
    </xf>
  </cellXfs>
  <cellStyles count="4">
    <cellStyle name="Cella da controllare" xfId="2" builtinId="23"/>
    <cellStyle name="Normale" xfId="0" builtinId="0"/>
    <cellStyle name="Percentuale" xfId="3" builtinId="5"/>
    <cellStyle name="Valuta" xfId="1" builtinId="4"/>
  </cellStyles>
  <dxfs count="42">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6" tint="0.39994506668294322"/>
        </patternFill>
      </fill>
    </dxf>
    <dxf>
      <fill>
        <patternFill>
          <bgColor theme="6" tint="0.39994506668294322"/>
        </patternFill>
      </fill>
    </dxf>
    <dxf>
      <fill>
        <patternFill>
          <bgColor rgb="FFFF0000"/>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FF0000"/>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
      <fill>
        <patternFill>
          <bgColor rgb="FFFF0000"/>
        </patternFill>
      </fill>
    </dxf>
    <dxf>
      <fill>
        <patternFill>
          <bgColor theme="6" tint="0.39994506668294322"/>
        </patternFill>
      </fill>
    </dxf>
    <dxf>
      <fill>
        <patternFill>
          <bgColor rgb="FFFF0000"/>
        </patternFill>
      </fill>
    </dxf>
    <dxf>
      <fill>
        <patternFill>
          <bgColor rgb="FFFF0000"/>
        </patternFill>
      </fill>
    </dxf>
    <dxf>
      <fill>
        <patternFill>
          <bgColor rgb="FFFF0000"/>
        </patternFill>
      </fill>
    </dxf>
    <dxf>
      <fill>
        <patternFill>
          <bgColor theme="6" tint="0.39994506668294322"/>
        </patternFill>
      </fill>
    </dxf>
    <dxf>
      <fill>
        <patternFill>
          <bgColor theme="6" tint="0.39994506668294322"/>
        </patternFill>
      </fill>
    </dxf>
    <dxf>
      <fill>
        <patternFill>
          <bgColor rgb="FFFF0000"/>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FF0000"/>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rgb="FFFF0000"/>
        </patternFill>
      </fill>
    </dxf>
    <dxf>
      <fill>
        <patternFill>
          <bgColor theme="6" tint="0.39994506668294322"/>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209550</xdr:colOff>
      <xdr:row>5</xdr:row>
      <xdr:rowOff>53784</xdr:rowOff>
    </xdr:to>
    <xdr:pic>
      <xdr:nvPicPr>
        <xdr:cNvPr id="2" name="Immagine 1" descr="logo_ forte.jpg"/>
        <xdr:cNvPicPr>
          <a:picLocks noChangeAspect="1"/>
        </xdr:cNvPicPr>
      </xdr:nvPicPr>
      <xdr:blipFill>
        <a:blip xmlns:r="http://schemas.openxmlformats.org/officeDocument/2006/relationships" r:embed="rId1" cstate="print"/>
        <a:stretch>
          <a:fillRect/>
        </a:stretch>
      </xdr:blipFill>
      <xdr:spPr>
        <a:xfrm>
          <a:off x="0" y="0"/>
          <a:ext cx="2038350" cy="1082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28574</xdr:rowOff>
    </xdr:from>
    <xdr:to>
      <xdr:col>0</xdr:col>
      <xdr:colOff>2066925</xdr:colOff>
      <xdr:row>5</xdr:row>
      <xdr:rowOff>158558</xdr:rowOff>
    </xdr:to>
    <xdr:pic>
      <xdr:nvPicPr>
        <xdr:cNvPr id="2" name="Immagine 1" descr="logo_ forte.jpg"/>
        <xdr:cNvPicPr>
          <a:picLocks noChangeAspect="1"/>
        </xdr:cNvPicPr>
      </xdr:nvPicPr>
      <xdr:blipFill>
        <a:blip xmlns:r="http://schemas.openxmlformats.org/officeDocument/2006/relationships" r:embed="rId1" cstate="print"/>
        <a:stretch>
          <a:fillRect/>
        </a:stretch>
      </xdr:blipFill>
      <xdr:spPr>
        <a:xfrm>
          <a:off x="28575" y="28574"/>
          <a:ext cx="2038350" cy="1082484"/>
        </a:xfrm>
        <a:prstGeom prst="rect">
          <a:avLst/>
        </a:prstGeom>
      </xdr:spPr>
    </xdr:pic>
    <xdr:clientData/>
  </xdr:twoCellAnchor>
  <xdr:twoCellAnchor>
    <xdr:from>
      <xdr:col>5</xdr:col>
      <xdr:colOff>323850</xdr:colOff>
      <xdr:row>1</xdr:row>
      <xdr:rowOff>161925</xdr:rowOff>
    </xdr:from>
    <xdr:to>
      <xdr:col>16</xdr:col>
      <xdr:colOff>600075</xdr:colOff>
      <xdr:row>10</xdr:row>
      <xdr:rowOff>104775</xdr:rowOff>
    </xdr:to>
    <xdr:sp macro="" textlink="">
      <xdr:nvSpPr>
        <xdr:cNvPr id="3" name="CasellaDiTesto 2"/>
        <xdr:cNvSpPr txBox="1"/>
      </xdr:nvSpPr>
      <xdr:spPr>
        <a:xfrm>
          <a:off x="8943975" y="352425"/>
          <a:ext cx="6981825"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it-IT" sz="1200" b="1"/>
            <a:t>ISTRUZIONI PER L'UTILIZZO DEL SIMULATORE PIANO FINANZIARIO PER I PROGETTI AZIENDALI</a:t>
          </a:r>
        </a:p>
        <a:p>
          <a:endParaRPr lang="it-IT" sz="1100"/>
        </a:p>
        <a:p>
          <a:r>
            <a:rPr lang="it-IT" sz="1200"/>
            <a:t>1. Inserire</a:t>
          </a:r>
          <a:r>
            <a:rPr lang="it-IT" sz="1200" baseline="0"/>
            <a:t> la percentuale di Regime di Aiuti scelta</a:t>
          </a:r>
        </a:p>
        <a:p>
          <a:endParaRPr lang="it-IT" sz="1200" baseline="0"/>
        </a:p>
        <a:p>
          <a:r>
            <a:rPr lang="it-IT" sz="1200" baseline="0"/>
            <a:t>2. </a:t>
          </a:r>
          <a:r>
            <a:rPr lang="it-IT" sz="1200">
              <a:solidFill>
                <a:schemeClr val="dk1"/>
              </a:solidFill>
              <a:latin typeface="+mn-lt"/>
              <a:ea typeface="+mn-ea"/>
              <a:cs typeface="+mn-cs"/>
            </a:rPr>
            <a:t>Inserire</a:t>
          </a:r>
          <a:r>
            <a:rPr lang="it-IT" sz="1200" baseline="0">
              <a:solidFill>
                <a:schemeClr val="dk1"/>
              </a:solidFill>
              <a:latin typeface="+mn-lt"/>
              <a:ea typeface="+mn-ea"/>
              <a:cs typeface="+mn-cs"/>
            </a:rPr>
            <a:t> gli importi nelle microvoci del Piano Finanziario fino al raggiungimento del Finanziamento che si prevedere richiedere a For.te.</a:t>
          </a:r>
          <a:endParaRPr lang="it-IT" sz="1200" baseline="0"/>
        </a:p>
        <a:p>
          <a:endParaRPr lang="it-IT" sz="1200" baseline="0"/>
        </a:p>
        <a:p>
          <a:r>
            <a:rPr lang="it-IT" sz="1200" baseline="0"/>
            <a:t>3. </a:t>
          </a:r>
          <a:r>
            <a:rPr lang="it-IT" sz="1100" baseline="0">
              <a:solidFill>
                <a:schemeClr val="dk1"/>
              </a:solidFill>
              <a:latin typeface="+mn-lt"/>
              <a:ea typeface="+mn-ea"/>
              <a:cs typeface="+mn-cs"/>
            </a:rPr>
            <a:t>Distribuire il CPO risultante nell'apposita colonna del Piano Finanziario.</a:t>
          </a:r>
          <a:endParaRPr lang="it-IT" sz="1200" baseline="0"/>
        </a:p>
        <a:p>
          <a:endParaRPr lang="it-IT" sz="1200" baseline="0"/>
        </a:p>
        <a:p>
          <a:endParaRPr lang="it-IT" sz="1100"/>
        </a:p>
      </xdr:txBody>
    </xdr:sp>
    <xdr:clientData/>
  </xdr:twoCellAnchor>
  <xdr:twoCellAnchor>
    <xdr:from>
      <xdr:col>2</xdr:col>
      <xdr:colOff>752475</xdr:colOff>
      <xdr:row>4</xdr:row>
      <xdr:rowOff>114300</xdr:rowOff>
    </xdr:from>
    <xdr:to>
      <xdr:col>5</xdr:col>
      <xdr:colOff>390526</xdr:colOff>
      <xdr:row>6</xdr:row>
      <xdr:rowOff>0</xdr:rowOff>
    </xdr:to>
    <xdr:cxnSp macro="">
      <xdr:nvCxnSpPr>
        <xdr:cNvPr id="4" name="Connettore 2 3"/>
        <xdr:cNvCxnSpPr/>
      </xdr:nvCxnSpPr>
      <xdr:spPr>
        <a:xfrm flipH="1">
          <a:off x="5629275" y="876300"/>
          <a:ext cx="3381376" cy="2762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1000125</xdr:colOff>
      <xdr:row>6</xdr:row>
      <xdr:rowOff>152400</xdr:rowOff>
    </xdr:from>
    <xdr:to>
      <xdr:col>5</xdr:col>
      <xdr:colOff>352426</xdr:colOff>
      <xdr:row>11</xdr:row>
      <xdr:rowOff>161925</xdr:rowOff>
    </xdr:to>
    <xdr:cxnSp macro="">
      <xdr:nvCxnSpPr>
        <xdr:cNvPr id="6" name="Connettore 2 5"/>
        <xdr:cNvCxnSpPr/>
      </xdr:nvCxnSpPr>
      <xdr:spPr>
        <a:xfrm flipH="1">
          <a:off x="4048125" y="1304925"/>
          <a:ext cx="4924426" cy="19812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819150</xdr:colOff>
      <xdr:row>7</xdr:row>
      <xdr:rowOff>381000</xdr:rowOff>
    </xdr:from>
    <xdr:to>
      <xdr:col>5</xdr:col>
      <xdr:colOff>409576</xdr:colOff>
      <xdr:row>11</xdr:row>
      <xdr:rowOff>66675</xdr:rowOff>
    </xdr:to>
    <xdr:cxnSp macro="">
      <xdr:nvCxnSpPr>
        <xdr:cNvPr id="8" name="Connettore 2 7"/>
        <xdr:cNvCxnSpPr/>
      </xdr:nvCxnSpPr>
      <xdr:spPr>
        <a:xfrm flipH="1">
          <a:off x="6781800" y="1781175"/>
          <a:ext cx="2247901" cy="1409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28574</xdr:rowOff>
    </xdr:from>
    <xdr:to>
      <xdr:col>0</xdr:col>
      <xdr:colOff>2066925</xdr:colOff>
      <xdr:row>5</xdr:row>
      <xdr:rowOff>25208</xdr:rowOff>
    </xdr:to>
    <xdr:pic>
      <xdr:nvPicPr>
        <xdr:cNvPr id="2" name="Immagine 1" descr="logo_ forte.jpg"/>
        <xdr:cNvPicPr>
          <a:picLocks noChangeAspect="1"/>
        </xdr:cNvPicPr>
      </xdr:nvPicPr>
      <xdr:blipFill>
        <a:blip xmlns:r="http://schemas.openxmlformats.org/officeDocument/2006/relationships" r:embed="rId1" cstate="print"/>
        <a:stretch>
          <a:fillRect/>
        </a:stretch>
      </xdr:blipFill>
      <xdr:spPr>
        <a:xfrm>
          <a:off x="28575" y="28574"/>
          <a:ext cx="2038350" cy="1082484"/>
        </a:xfrm>
        <a:prstGeom prst="rect">
          <a:avLst/>
        </a:prstGeom>
      </xdr:spPr>
    </xdr:pic>
    <xdr:clientData/>
  </xdr:twoCellAnchor>
  <xdr:twoCellAnchor>
    <xdr:from>
      <xdr:col>5</xdr:col>
      <xdr:colOff>771525</xdr:colOff>
      <xdr:row>0</xdr:row>
      <xdr:rowOff>142875</xdr:rowOff>
    </xdr:from>
    <xdr:to>
      <xdr:col>10</xdr:col>
      <xdr:colOff>2105025</xdr:colOff>
      <xdr:row>8</xdr:row>
      <xdr:rowOff>276225</xdr:rowOff>
    </xdr:to>
    <xdr:sp macro="" textlink="">
      <xdr:nvSpPr>
        <xdr:cNvPr id="3" name="CasellaDiTesto 2"/>
        <xdr:cNvSpPr txBox="1"/>
      </xdr:nvSpPr>
      <xdr:spPr>
        <a:xfrm>
          <a:off x="9648825" y="142875"/>
          <a:ext cx="6981825" cy="2676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it-IT" sz="1200" b="1"/>
            <a:t>ISTRUZIONI PER L'UTILIZZO DEL SIMULATORE PIANO FINANZIARIO PER I PROGETTI PLURIAZIENDALI</a:t>
          </a:r>
        </a:p>
        <a:p>
          <a:endParaRPr lang="it-IT" sz="1100"/>
        </a:p>
        <a:p>
          <a:r>
            <a:rPr lang="it-IT" sz="1200"/>
            <a:t>1. Inserire</a:t>
          </a:r>
          <a:r>
            <a:rPr lang="it-IT" sz="1200" baseline="0"/>
            <a:t> gli importi nelle microvoci del Piano Finanziario fino al raggiungimento del Finanziamento che si prevedere richiedere a For.te.</a:t>
          </a:r>
        </a:p>
        <a:p>
          <a:endParaRPr lang="it-IT" sz="1200" baseline="0"/>
        </a:p>
        <a:p>
          <a:r>
            <a:rPr lang="it-IT" sz="1200" baseline="0"/>
            <a:t>2. Ottenuto il Totale del  finanziamento da richiedere a For.te., inserire le singole imprese beneficiare nella sezione dedicata con la rispettiva percenuale di Regime di Aiuti</a:t>
          </a:r>
        </a:p>
        <a:p>
          <a:endParaRPr lang="it-IT" sz="1200" baseline="0"/>
        </a:p>
        <a:p>
          <a:r>
            <a:rPr lang="it-IT" sz="1200" baseline="0"/>
            <a:t>3. Ripartire i due importi (Finanziamento For.Te. e Finanziamento For.Te. per calcolo regime di Aiuti) nella sezione Beneficiarie</a:t>
          </a:r>
        </a:p>
        <a:p>
          <a:endParaRPr lang="it-IT" sz="1200" baseline="0"/>
        </a:p>
        <a:p>
          <a:r>
            <a:rPr lang="it-IT" sz="1200" baseline="0"/>
            <a:t>4. Distribuire il CPO risultante nell'apposita colonna del Piano Finanziario.</a:t>
          </a:r>
        </a:p>
        <a:p>
          <a:endParaRPr lang="it-IT" sz="1100"/>
        </a:p>
      </xdr:txBody>
    </xdr:sp>
    <xdr:clientData/>
  </xdr:twoCellAnchor>
  <xdr:twoCellAnchor>
    <xdr:from>
      <xdr:col>1</xdr:col>
      <xdr:colOff>1162050</xdr:colOff>
      <xdr:row>3</xdr:row>
      <xdr:rowOff>133350</xdr:rowOff>
    </xdr:from>
    <xdr:to>
      <xdr:col>6</xdr:col>
      <xdr:colOff>28575</xdr:colOff>
      <xdr:row>8</xdr:row>
      <xdr:rowOff>333375</xdr:rowOff>
    </xdr:to>
    <xdr:cxnSp macro="">
      <xdr:nvCxnSpPr>
        <xdr:cNvPr id="5" name="Connettore 2 4"/>
        <xdr:cNvCxnSpPr/>
      </xdr:nvCxnSpPr>
      <xdr:spPr>
        <a:xfrm flipH="1">
          <a:off x="4210050" y="704850"/>
          <a:ext cx="5495925" cy="2171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200025</xdr:colOff>
      <xdr:row>7</xdr:row>
      <xdr:rowOff>171450</xdr:rowOff>
    </xdr:from>
    <xdr:to>
      <xdr:col>10</xdr:col>
      <xdr:colOff>0</xdr:colOff>
      <xdr:row>14</xdr:row>
      <xdr:rowOff>276225</xdr:rowOff>
    </xdr:to>
    <xdr:cxnSp macro="">
      <xdr:nvCxnSpPr>
        <xdr:cNvPr id="6" name="Connettore 2 5"/>
        <xdr:cNvCxnSpPr/>
      </xdr:nvCxnSpPr>
      <xdr:spPr>
        <a:xfrm>
          <a:off x="9877425" y="1781175"/>
          <a:ext cx="4648200" cy="27717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161925</xdr:colOff>
      <xdr:row>5</xdr:row>
      <xdr:rowOff>123825</xdr:rowOff>
    </xdr:from>
    <xdr:to>
      <xdr:col>8</xdr:col>
      <xdr:colOff>47625</xdr:colOff>
      <xdr:row>13</xdr:row>
      <xdr:rowOff>171450</xdr:rowOff>
    </xdr:to>
    <xdr:cxnSp macro="">
      <xdr:nvCxnSpPr>
        <xdr:cNvPr id="8" name="Connettore 2 7"/>
        <xdr:cNvCxnSpPr/>
      </xdr:nvCxnSpPr>
      <xdr:spPr>
        <a:xfrm>
          <a:off x="9839325" y="1209675"/>
          <a:ext cx="2047875" cy="29908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57150</xdr:colOff>
      <xdr:row>5</xdr:row>
      <xdr:rowOff>190500</xdr:rowOff>
    </xdr:from>
    <xdr:to>
      <xdr:col>6</xdr:col>
      <xdr:colOff>19051</xdr:colOff>
      <xdr:row>7</xdr:row>
      <xdr:rowOff>733425</xdr:rowOff>
    </xdr:to>
    <xdr:cxnSp macro="">
      <xdr:nvCxnSpPr>
        <xdr:cNvPr id="10" name="Connettore 2 9"/>
        <xdr:cNvCxnSpPr/>
      </xdr:nvCxnSpPr>
      <xdr:spPr>
        <a:xfrm flipH="1" flipV="1">
          <a:off x="6276975" y="1276350"/>
          <a:ext cx="3419476" cy="10668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809625</xdr:colOff>
      <xdr:row>7</xdr:row>
      <xdr:rowOff>742950</xdr:rowOff>
    </xdr:from>
    <xdr:to>
      <xdr:col>6</xdr:col>
      <xdr:colOff>19053</xdr:colOff>
      <xdr:row>9</xdr:row>
      <xdr:rowOff>38100</xdr:rowOff>
    </xdr:to>
    <xdr:cxnSp macro="">
      <xdr:nvCxnSpPr>
        <xdr:cNvPr id="15" name="Connettore 2 14"/>
        <xdr:cNvCxnSpPr/>
      </xdr:nvCxnSpPr>
      <xdr:spPr>
        <a:xfrm flipH="1">
          <a:off x="7029450" y="2352675"/>
          <a:ext cx="2667003" cy="571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Foglio1"/>
  <dimension ref="A2:K16"/>
  <sheetViews>
    <sheetView showGridLines="0" topLeftCell="A7" workbookViewId="0">
      <selection activeCell="A12" sqref="A12:K12"/>
    </sheetView>
  </sheetViews>
  <sheetFormatPr defaultRowHeight="15"/>
  <sheetData>
    <row r="2" spans="1:11" ht="21">
      <c r="E2" s="31" t="s">
        <v>161</v>
      </c>
    </row>
    <row r="7" spans="1:11" ht="15.75" thickBot="1"/>
    <row r="8" spans="1:11" ht="75" customHeight="1" thickBot="1">
      <c r="A8" s="87" t="s">
        <v>165</v>
      </c>
      <c r="B8" s="88"/>
      <c r="C8" s="88"/>
      <c r="D8" s="88"/>
      <c r="E8" s="88"/>
      <c r="F8" s="88"/>
      <c r="G8" s="88"/>
      <c r="H8" s="88"/>
      <c r="I8" s="88"/>
      <c r="J8" s="88"/>
      <c r="K8" s="89"/>
    </row>
    <row r="9" spans="1:11" ht="18.75">
      <c r="A9" s="30"/>
      <c r="B9" s="30"/>
      <c r="C9" s="30"/>
      <c r="D9" s="30"/>
      <c r="E9" s="30"/>
      <c r="F9" s="30"/>
      <c r="G9" s="30"/>
      <c r="H9" s="30"/>
      <c r="I9" s="30"/>
      <c r="J9" s="30"/>
      <c r="K9" s="30"/>
    </row>
    <row r="10" spans="1:11" ht="19.5" thickBot="1">
      <c r="A10" s="30" t="s">
        <v>40</v>
      </c>
      <c r="B10" s="30"/>
      <c r="C10" s="30"/>
      <c r="D10" s="30"/>
      <c r="E10" s="30"/>
      <c r="F10" s="30"/>
      <c r="G10" s="30"/>
      <c r="H10" s="30"/>
      <c r="I10" s="30"/>
      <c r="J10" s="30"/>
      <c r="K10" s="30"/>
    </row>
    <row r="11" spans="1:11" ht="51.75" customHeight="1" thickBot="1">
      <c r="A11" s="90" t="s">
        <v>41</v>
      </c>
      <c r="B11" s="91"/>
      <c r="C11" s="91"/>
      <c r="D11" s="91"/>
      <c r="E11" s="91"/>
      <c r="F11" s="91"/>
      <c r="G11" s="91"/>
      <c r="H11" s="91"/>
      <c r="I11" s="91"/>
      <c r="J11" s="91"/>
      <c r="K11" s="92"/>
    </row>
    <row r="12" spans="1:11" ht="84" customHeight="1" thickBot="1">
      <c r="A12" s="93" t="s">
        <v>166</v>
      </c>
      <c r="B12" s="94"/>
      <c r="C12" s="94"/>
      <c r="D12" s="94"/>
      <c r="E12" s="94"/>
      <c r="F12" s="94"/>
      <c r="G12" s="94"/>
      <c r="H12" s="94"/>
      <c r="I12" s="94"/>
      <c r="J12" s="94"/>
      <c r="K12" s="95"/>
    </row>
    <row r="13" spans="1:11" ht="81.75" customHeight="1" thickBot="1">
      <c r="A13" s="90" t="s">
        <v>42</v>
      </c>
      <c r="B13" s="91"/>
      <c r="C13" s="91"/>
      <c r="D13" s="91"/>
      <c r="E13" s="91"/>
      <c r="F13" s="91"/>
      <c r="G13" s="91"/>
      <c r="H13" s="91"/>
      <c r="I13" s="91"/>
      <c r="J13" s="91"/>
      <c r="K13" s="92"/>
    </row>
    <row r="14" spans="1:11" ht="54.75" customHeight="1" thickBot="1">
      <c r="A14" s="90" t="s">
        <v>164</v>
      </c>
      <c r="B14" s="91"/>
      <c r="C14" s="91"/>
      <c r="D14" s="91"/>
      <c r="E14" s="91"/>
      <c r="F14" s="91"/>
      <c r="G14" s="91"/>
      <c r="H14" s="91"/>
      <c r="I14" s="91"/>
      <c r="J14" s="91"/>
      <c r="K14" s="92"/>
    </row>
    <row r="15" spans="1:11" ht="15.75" thickBot="1"/>
    <row r="16" spans="1:11" ht="19.5" thickBot="1">
      <c r="A16" s="84" t="s">
        <v>160</v>
      </c>
      <c r="B16" s="85"/>
      <c r="C16" s="85"/>
      <c r="D16" s="85"/>
      <c r="E16" s="85"/>
      <c r="F16" s="85"/>
      <c r="G16" s="85"/>
      <c r="H16" s="85"/>
      <c r="I16" s="85"/>
      <c r="J16" s="85"/>
      <c r="K16" s="86"/>
    </row>
  </sheetData>
  <sheetProtection sheet="1" objects="1" scenarios="1"/>
  <mergeCells count="6">
    <mergeCell ref="A16:K16"/>
    <mergeCell ref="A8:K8"/>
    <mergeCell ref="A11:K11"/>
    <mergeCell ref="A12:K12"/>
    <mergeCell ref="A13:K13"/>
    <mergeCell ref="A14:K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Foglio2"/>
  <dimension ref="A1:G58"/>
  <sheetViews>
    <sheetView showGridLines="0" zoomScaleNormal="100" workbookViewId="0">
      <selection activeCell="C8" sqref="C8"/>
    </sheetView>
  </sheetViews>
  <sheetFormatPr defaultRowHeight="15"/>
  <cols>
    <col min="1" max="1" width="45.7109375" customWidth="1"/>
    <col min="2" max="2" width="27.42578125" customWidth="1"/>
    <col min="3" max="3" width="16.28515625" customWidth="1"/>
    <col min="4" max="4" width="21.28515625" customWidth="1"/>
    <col min="5" max="5" width="18.5703125" customWidth="1"/>
  </cols>
  <sheetData>
    <row r="1" spans="1:7">
      <c r="A1" s="1"/>
    </row>
    <row r="2" spans="1:7">
      <c r="A2" s="1"/>
      <c r="B2" s="2" t="s">
        <v>155</v>
      </c>
      <c r="C2" s="2"/>
    </row>
    <row r="3" spans="1:7">
      <c r="A3" s="1"/>
    </row>
    <row r="4" spans="1:7">
      <c r="A4" s="1"/>
    </row>
    <row r="5" spans="1:7">
      <c r="A5" s="1"/>
      <c r="D5" s="33"/>
    </row>
    <row r="6" spans="1:7" ht="15.75" thickBot="1">
      <c r="A6" s="1"/>
      <c r="D6" s="32"/>
    </row>
    <row r="7" spans="1:7" s="3" customFormat="1" ht="19.5" thickBot="1">
      <c r="A7" s="5"/>
      <c r="B7" s="35" t="s">
        <v>153</v>
      </c>
      <c r="C7" s="34"/>
      <c r="D7" s="37"/>
      <c r="G7" s="3" t="s">
        <v>43</v>
      </c>
    </row>
    <row r="8" spans="1:7" ht="31.5" customHeight="1" thickBot="1">
      <c r="A8" s="1"/>
      <c r="B8" s="38" t="s">
        <v>154</v>
      </c>
      <c r="C8" s="57">
        <f>(B13+B33+B39+B50)/(1-C7)*C7</f>
        <v>0</v>
      </c>
    </row>
    <row r="9" spans="1:7">
      <c r="A9" s="1"/>
    </row>
    <row r="10" spans="1:7" ht="73.5" customHeight="1">
      <c r="A10" s="5"/>
      <c r="B10" s="27" t="s">
        <v>34</v>
      </c>
      <c r="C10" s="4" t="s">
        <v>45</v>
      </c>
      <c r="D10" s="4" t="s">
        <v>35</v>
      </c>
      <c r="E10" s="27" t="s">
        <v>36</v>
      </c>
    </row>
    <row r="11" spans="1:7" ht="15.75" thickBot="1">
      <c r="A11" s="13"/>
      <c r="B11" s="3"/>
      <c r="C11" s="3"/>
      <c r="D11" s="6"/>
      <c r="E11" s="3"/>
    </row>
    <row r="12" spans="1:7" ht="15.75" thickBot="1">
      <c r="A12" s="16" t="s">
        <v>26</v>
      </c>
      <c r="B12" s="40" t="s">
        <v>44</v>
      </c>
      <c r="C12" s="10"/>
      <c r="D12" s="40" t="s">
        <v>44</v>
      </c>
      <c r="E12" s="7"/>
    </row>
    <row r="13" spans="1:7">
      <c r="A13" s="11" t="s">
        <v>27</v>
      </c>
      <c r="B13" s="8">
        <v>0</v>
      </c>
      <c r="C13" s="47" t="e">
        <f>B13/$B$52</f>
        <v>#DIV/0!</v>
      </c>
      <c r="D13" s="12">
        <v>0</v>
      </c>
      <c r="E13" s="52">
        <f>SUM(B13,D13)</f>
        <v>0</v>
      </c>
    </row>
    <row r="14" spans="1:7">
      <c r="A14" s="20" t="s">
        <v>0</v>
      </c>
      <c r="B14" s="8">
        <v>0</v>
      </c>
      <c r="C14" s="48" t="e">
        <f t="shared" ref="C14:C19" si="0">B14/$B$52</f>
        <v>#DIV/0!</v>
      </c>
      <c r="D14" s="19" t="s">
        <v>37</v>
      </c>
      <c r="E14" s="53">
        <f>SUM(B14,D14)</f>
        <v>0</v>
      </c>
    </row>
    <row r="15" spans="1:7" ht="30.75" customHeight="1">
      <c r="A15" s="20" t="s">
        <v>1</v>
      </c>
      <c r="B15" s="8">
        <v>0</v>
      </c>
      <c r="C15" s="48" t="e">
        <f t="shared" si="0"/>
        <v>#DIV/0!</v>
      </c>
      <c r="D15" s="19" t="s">
        <v>37</v>
      </c>
      <c r="E15" s="54">
        <f>SUM(B15,D15)</f>
        <v>0</v>
      </c>
    </row>
    <row r="16" spans="1:7">
      <c r="A16" s="20" t="s">
        <v>2</v>
      </c>
      <c r="B16" s="8">
        <v>0</v>
      </c>
      <c r="C16" s="48" t="e">
        <f t="shared" si="0"/>
        <v>#DIV/0!</v>
      </c>
      <c r="D16" s="19" t="s">
        <v>37</v>
      </c>
      <c r="E16" s="54">
        <f t="shared" ref="E16:E17" si="1">SUM(B16,D16)</f>
        <v>0</v>
      </c>
    </row>
    <row r="17" spans="1:5">
      <c r="A17" s="20" t="s">
        <v>3</v>
      </c>
      <c r="B17" s="8">
        <v>0</v>
      </c>
      <c r="C17" s="48" t="e">
        <f t="shared" si="0"/>
        <v>#DIV/0!</v>
      </c>
      <c r="D17" s="19" t="s">
        <v>37</v>
      </c>
      <c r="E17" s="54">
        <f t="shared" si="1"/>
        <v>0</v>
      </c>
    </row>
    <row r="18" spans="1:5" ht="15.75" thickBot="1">
      <c r="A18" s="21" t="s">
        <v>4</v>
      </c>
      <c r="B18" s="14">
        <v>0</v>
      </c>
      <c r="C18" s="49" t="e">
        <f t="shared" si="0"/>
        <v>#DIV/0!</v>
      </c>
      <c r="D18" s="22" t="s">
        <v>37</v>
      </c>
      <c r="E18" s="54">
        <f>SUM(B18,D18)</f>
        <v>0</v>
      </c>
    </row>
    <row r="19" spans="1:5" ht="15.75" thickBot="1">
      <c r="A19" s="15" t="s">
        <v>5</v>
      </c>
      <c r="B19" s="58">
        <f>SUM(B13:B18)</f>
        <v>0</v>
      </c>
      <c r="C19" s="50" t="e">
        <f t="shared" si="0"/>
        <v>#DIV/0!</v>
      </c>
      <c r="D19" s="58">
        <f>SUM(D13)</f>
        <v>0</v>
      </c>
      <c r="E19" s="55">
        <f>SUM(E13:E18)</f>
        <v>0</v>
      </c>
    </row>
    <row r="20" spans="1:5" ht="15.75" thickBot="1">
      <c r="A20" s="6"/>
      <c r="B20" s="9"/>
      <c r="C20" s="9"/>
      <c r="D20" s="9"/>
      <c r="E20" s="9"/>
    </row>
    <row r="21" spans="1:5" ht="15.75" thickBot="1">
      <c r="A21" s="16" t="s">
        <v>28</v>
      </c>
      <c r="B21" s="40" t="s">
        <v>44</v>
      </c>
      <c r="C21" s="3"/>
      <c r="D21" s="40" t="s">
        <v>44</v>
      </c>
      <c r="E21" s="3"/>
    </row>
    <row r="22" spans="1:5">
      <c r="A22" s="11" t="s">
        <v>29</v>
      </c>
      <c r="B22" s="12">
        <v>0</v>
      </c>
      <c r="C22" s="47" t="e">
        <f>B22/$B$52</f>
        <v>#DIV/0!</v>
      </c>
      <c r="D22" s="12">
        <v>0</v>
      </c>
      <c r="E22" s="52">
        <f>SUM(B22,D22)</f>
        <v>0</v>
      </c>
    </row>
    <row r="23" spans="1:5">
      <c r="A23" s="20" t="s">
        <v>6</v>
      </c>
      <c r="B23" s="8">
        <v>0</v>
      </c>
      <c r="C23" s="48" t="e">
        <f t="shared" ref="C23:C33" si="2">B23/$B$52</f>
        <v>#DIV/0!</v>
      </c>
      <c r="D23" s="8">
        <v>0</v>
      </c>
      <c r="E23" s="53">
        <f t="shared" ref="E23:E31" si="3">SUM(B23,D23)</f>
        <v>0</v>
      </c>
    </row>
    <row r="24" spans="1:5">
      <c r="A24" s="20" t="s">
        <v>7</v>
      </c>
      <c r="B24" s="8">
        <v>0</v>
      </c>
      <c r="C24" s="48" t="e">
        <f t="shared" si="2"/>
        <v>#DIV/0!</v>
      </c>
      <c r="D24" s="8">
        <v>0</v>
      </c>
      <c r="E24" s="53">
        <f t="shared" si="3"/>
        <v>0</v>
      </c>
    </row>
    <row r="25" spans="1:5" ht="30">
      <c r="A25" s="20" t="s">
        <v>8</v>
      </c>
      <c r="B25" s="8">
        <v>0</v>
      </c>
      <c r="C25" s="48" t="e">
        <f t="shared" si="2"/>
        <v>#DIV/0!</v>
      </c>
      <c r="D25" s="8">
        <v>0</v>
      </c>
      <c r="E25" s="53">
        <f t="shared" si="3"/>
        <v>0</v>
      </c>
    </row>
    <row r="26" spans="1:5" ht="30">
      <c r="A26" s="20" t="s">
        <v>9</v>
      </c>
      <c r="B26" s="8">
        <v>0</v>
      </c>
      <c r="C26" s="48" t="e">
        <f t="shared" si="2"/>
        <v>#DIV/0!</v>
      </c>
      <c r="D26" s="8">
        <v>0</v>
      </c>
      <c r="E26" s="53">
        <f t="shared" si="3"/>
        <v>0</v>
      </c>
    </row>
    <row r="27" spans="1:5">
      <c r="A27" s="20" t="s">
        <v>10</v>
      </c>
      <c r="B27" s="8">
        <v>0</v>
      </c>
      <c r="C27" s="48" t="e">
        <f t="shared" si="2"/>
        <v>#DIV/0!</v>
      </c>
      <c r="D27" s="8">
        <v>0</v>
      </c>
      <c r="E27" s="53">
        <f t="shared" si="3"/>
        <v>0</v>
      </c>
    </row>
    <row r="28" spans="1:5">
      <c r="A28" s="20" t="s">
        <v>11</v>
      </c>
      <c r="B28" s="8">
        <v>0</v>
      </c>
      <c r="C28" s="48" t="e">
        <f t="shared" si="2"/>
        <v>#DIV/0!</v>
      </c>
      <c r="D28" s="8"/>
      <c r="E28" s="53">
        <f t="shared" si="3"/>
        <v>0</v>
      </c>
    </row>
    <row r="29" spans="1:5">
      <c r="A29" s="20" t="s">
        <v>12</v>
      </c>
      <c r="B29" s="8">
        <v>0</v>
      </c>
      <c r="C29" s="48" t="e">
        <f t="shared" si="2"/>
        <v>#DIV/0!</v>
      </c>
      <c r="D29" s="8">
        <v>0</v>
      </c>
      <c r="E29" s="53">
        <f t="shared" si="3"/>
        <v>0</v>
      </c>
    </row>
    <row r="30" spans="1:5" ht="30">
      <c r="A30" s="20" t="s">
        <v>13</v>
      </c>
      <c r="B30" s="8">
        <v>0</v>
      </c>
      <c r="C30" s="48" t="e">
        <f t="shared" si="2"/>
        <v>#DIV/0!</v>
      </c>
      <c r="D30" s="8">
        <v>0</v>
      </c>
      <c r="E30" s="53">
        <f t="shared" si="3"/>
        <v>0</v>
      </c>
    </row>
    <row r="31" spans="1:5">
      <c r="A31" s="20" t="s">
        <v>14</v>
      </c>
      <c r="B31" s="8">
        <v>0</v>
      </c>
      <c r="C31" s="48" t="e">
        <f t="shared" si="2"/>
        <v>#DIV/0!</v>
      </c>
      <c r="D31" s="8">
        <v>0</v>
      </c>
      <c r="E31" s="53">
        <f t="shared" si="3"/>
        <v>0</v>
      </c>
    </row>
    <row r="32" spans="1:5" ht="60.75" thickBot="1">
      <c r="A32" s="21" t="s">
        <v>15</v>
      </c>
      <c r="B32" s="8">
        <v>0</v>
      </c>
      <c r="C32" s="49" t="e">
        <f t="shared" si="2"/>
        <v>#DIV/0!</v>
      </c>
      <c r="D32" s="14">
        <v>0</v>
      </c>
      <c r="E32" s="56">
        <f>SUM(B32,D32)</f>
        <v>0</v>
      </c>
    </row>
    <row r="33" spans="1:5" ht="15.75" thickBot="1">
      <c r="A33" s="15" t="s">
        <v>5</v>
      </c>
      <c r="B33" s="58">
        <f>SUM(B22:B32)</f>
        <v>0</v>
      </c>
      <c r="C33" s="50" t="e">
        <f t="shared" si="2"/>
        <v>#DIV/0!</v>
      </c>
      <c r="D33" s="58">
        <f>SUM(D22:D32)</f>
        <v>0</v>
      </c>
      <c r="E33" s="55">
        <f>SUM(E22:E32)</f>
        <v>0</v>
      </c>
    </row>
    <row r="34" spans="1:5" ht="15.75" thickBot="1">
      <c r="A34" s="6"/>
      <c r="B34" s="9"/>
      <c r="C34" s="9"/>
      <c r="D34" s="9"/>
      <c r="E34" s="9"/>
    </row>
    <row r="35" spans="1:5" ht="15.75" thickBot="1">
      <c r="A35" s="16" t="s">
        <v>30</v>
      </c>
      <c r="B35" s="40" t="s">
        <v>44</v>
      </c>
      <c r="C35" s="3"/>
      <c r="D35" s="40" t="s">
        <v>44</v>
      </c>
      <c r="E35" s="3"/>
    </row>
    <row r="36" spans="1:5" ht="15.75" thickBot="1">
      <c r="A36" s="11" t="s">
        <v>31</v>
      </c>
      <c r="B36" s="24" t="s">
        <v>37</v>
      </c>
      <c r="C36" s="25" t="s">
        <v>37</v>
      </c>
      <c r="D36" s="8">
        <v>0</v>
      </c>
      <c r="E36" s="52">
        <f>SUM(B36,D36)</f>
        <v>0</v>
      </c>
    </row>
    <row r="37" spans="1:5" ht="15.75" thickTop="1">
      <c r="A37" s="20" t="s">
        <v>16</v>
      </c>
      <c r="B37" s="8">
        <v>0</v>
      </c>
      <c r="C37" s="48" t="e">
        <f t="shared" ref="C37" si="4">B37/$B$52</f>
        <v>#DIV/0!</v>
      </c>
      <c r="D37" s="8">
        <v>0</v>
      </c>
      <c r="E37" s="53">
        <f>SUM(B37,D37)</f>
        <v>0</v>
      </c>
    </row>
    <row r="38" spans="1:5" ht="15.75" thickBot="1">
      <c r="A38" s="21" t="s">
        <v>17</v>
      </c>
      <c r="B38" s="23">
        <v>0</v>
      </c>
      <c r="C38" s="49" t="e">
        <f t="shared" ref="C38:C39" si="5">B38/$B$52</f>
        <v>#DIV/0!</v>
      </c>
      <c r="D38" s="14">
        <v>0</v>
      </c>
      <c r="E38" s="56">
        <f>SUM(B38,D38)</f>
        <v>0</v>
      </c>
    </row>
    <row r="39" spans="1:5" ht="15.75" thickBot="1">
      <c r="A39" s="15" t="s">
        <v>5</v>
      </c>
      <c r="B39" s="58">
        <f>SUM(B36:B38)</f>
        <v>0</v>
      </c>
      <c r="C39" s="50" t="e">
        <f t="shared" si="5"/>
        <v>#DIV/0!</v>
      </c>
      <c r="D39" s="58">
        <f>SUM(D36:D38)</f>
        <v>0</v>
      </c>
      <c r="E39" s="55">
        <f>SUM(E36:E38)</f>
        <v>0</v>
      </c>
    </row>
    <row r="40" spans="1:5" ht="15.75" thickBot="1">
      <c r="A40" s="6"/>
      <c r="B40" s="3"/>
      <c r="C40" s="3"/>
      <c r="D40" s="3"/>
      <c r="E40" s="3"/>
    </row>
    <row r="41" spans="1:5" ht="15.75" thickBot="1">
      <c r="A41" s="16" t="s">
        <v>32</v>
      </c>
      <c r="B41" s="40" t="s">
        <v>44</v>
      </c>
      <c r="C41" s="3"/>
      <c r="D41" s="40" t="s">
        <v>44</v>
      </c>
      <c r="E41" s="7"/>
    </row>
    <row r="42" spans="1:5">
      <c r="A42" s="11" t="s">
        <v>33</v>
      </c>
      <c r="B42" s="12">
        <v>0</v>
      </c>
      <c r="C42" s="47" t="e">
        <f>B42/$B$52</f>
        <v>#DIV/0!</v>
      </c>
      <c r="D42" s="8">
        <v>0</v>
      </c>
      <c r="E42" s="52">
        <f>SUM(B42,D42)</f>
        <v>0</v>
      </c>
    </row>
    <row r="43" spans="1:5">
      <c r="A43" s="20" t="s">
        <v>18</v>
      </c>
      <c r="B43" s="8">
        <v>0</v>
      </c>
      <c r="C43" s="48" t="e">
        <f t="shared" ref="C43:C48" si="6">B43/$B$52</f>
        <v>#DIV/0!</v>
      </c>
      <c r="D43" s="8">
        <v>0</v>
      </c>
      <c r="E43" s="53">
        <f t="shared" ref="E43:E48" si="7">SUM(B43,D43)</f>
        <v>0</v>
      </c>
    </row>
    <row r="44" spans="1:5">
      <c r="A44" s="20" t="s">
        <v>19</v>
      </c>
      <c r="B44" s="8">
        <v>0</v>
      </c>
      <c r="C44" s="48" t="e">
        <f t="shared" si="6"/>
        <v>#DIV/0!</v>
      </c>
      <c r="D44" s="8">
        <v>0</v>
      </c>
      <c r="E44" s="53">
        <f t="shared" si="7"/>
        <v>0</v>
      </c>
    </row>
    <row r="45" spans="1:5">
      <c r="A45" s="20" t="s">
        <v>20</v>
      </c>
      <c r="B45" s="8">
        <v>0</v>
      </c>
      <c r="C45" s="48" t="e">
        <f t="shared" si="6"/>
        <v>#DIV/0!</v>
      </c>
      <c r="D45" s="8">
        <v>0</v>
      </c>
      <c r="E45" s="53">
        <f t="shared" si="7"/>
        <v>0</v>
      </c>
    </row>
    <row r="46" spans="1:5">
      <c r="A46" s="20" t="s">
        <v>21</v>
      </c>
      <c r="B46" s="8">
        <v>0</v>
      </c>
      <c r="C46" s="48" t="e">
        <f t="shared" si="6"/>
        <v>#DIV/0!</v>
      </c>
      <c r="D46" s="8">
        <v>0</v>
      </c>
      <c r="E46" s="53">
        <f t="shared" si="7"/>
        <v>0</v>
      </c>
    </row>
    <row r="47" spans="1:5" ht="30">
      <c r="A47" s="20" t="s">
        <v>22</v>
      </c>
      <c r="B47" s="8">
        <v>0</v>
      </c>
      <c r="C47" s="48" t="e">
        <f t="shared" si="6"/>
        <v>#DIV/0!</v>
      </c>
      <c r="D47" s="8">
        <v>0</v>
      </c>
      <c r="E47" s="53">
        <f t="shared" si="7"/>
        <v>0</v>
      </c>
    </row>
    <row r="48" spans="1:5">
      <c r="A48" s="20" t="s">
        <v>23</v>
      </c>
      <c r="B48" s="8">
        <v>0</v>
      </c>
      <c r="C48" s="48" t="e">
        <f t="shared" si="6"/>
        <v>#DIV/0!</v>
      </c>
      <c r="D48" s="8">
        <v>0</v>
      </c>
      <c r="E48" s="53">
        <f t="shared" si="7"/>
        <v>0</v>
      </c>
    </row>
    <row r="49" spans="1:6" ht="15.75" thickBot="1">
      <c r="A49" s="21" t="s">
        <v>24</v>
      </c>
      <c r="B49" s="14">
        <v>0</v>
      </c>
      <c r="C49" s="49" t="e">
        <f t="shared" ref="C49:C52" si="8">B49/$B$52</f>
        <v>#DIV/0!</v>
      </c>
      <c r="D49" s="14">
        <v>0</v>
      </c>
      <c r="E49" s="56">
        <f>SUM(B49,D49)</f>
        <v>0</v>
      </c>
    </row>
    <row r="50" spans="1:6" ht="15.75" thickBot="1">
      <c r="A50" s="15" t="s">
        <v>5</v>
      </c>
      <c r="B50" s="58">
        <f>SUM(B42:B49)</f>
        <v>0</v>
      </c>
      <c r="C50" s="50" t="e">
        <f t="shared" si="8"/>
        <v>#DIV/0!</v>
      </c>
      <c r="D50" s="58">
        <f t="shared" ref="D50" si="9">SUM(D42:D49)</f>
        <v>0</v>
      </c>
      <c r="E50" s="55">
        <f>SUM(E42:E49)</f>
        <v>0</v>
      </c>
    </row>
    <row r="51" spans="1:6" s="3" customFormat="1" ht="15.75" thickBot="1">
      <c r="A51" s="6"/>
      <c r="C51" s="26"/>
    </row>
    <row r="52" spans="1:6" ht="19.5" thickBot="1">
      <c r="A52" s="18" t="s">
        <v>25</v>
      </c>
      <c r="B52" s="17">
        <f>SUM(B19,B33,B39,B50)</f>
        <v>0</v>
      </c>
      <c r="C52" s="51" t="e">
        <f t="shared" si="8"/>
        <v>#DIV/0!</v>
      </c>
      <c r="D52" s="17">
        <f>SUM(D19,D33,D39,D50)</f>
        <v>0</v>
      </c>
      <c r="E52" s="29">
        <f t="shared" ref="E52" si="10">SUM(E19,E33,E39,E50)</f>
        <v>0</v>
      </c>
    </row>
    <row r="53" spans="1:6" ht="15.75" thickBot="1"/>
    <row r="54" spans="1:6" ht="32.25" customHeight="1" thickBot="1">
      <c r="B54" s="97" t="s">
        <v>46</v>
      </c>
      <c r="C54" s="98"/>
      <c r="D54" s="36">
        <f>MAX(0,C8-D52)</f>
        <v>0</v>
      </c>
      <c r="F54" s="39"/>
    </row>
    <row r="56" spans="1:6" ht="15.75">
      <c r="A56" s="28" t="s">
        <v>156</v>
      </c>
      <c r="B56" s="96" t="e">
        <f>IF(C13&gt;0.15,"Non valido: Riparametrare","Valido")</f>
        <v>#DIV/0!</v>
      </c>
      <c r="C56" s="96"/>
    </row>
    <row r="57" spans="1:6" ht="15.75">
      <c r="A57" s="28" t="s">
        <v>38</v>
      </c>
      <c r="B57" s="96" t="e">
        <f>IF((C33+C39)&lt;0.7,"Non valido: Riparametrare","Valido")</f>
        <v>#DIV/0!</v>
      </c>
      <c r="C57" s="96"/>
    </row>
    <row r="58" spans="1:6" ht="15.75">
      <c r="A58" s="28" t="s">
        <v>39</v>
      </c>
      <c r="B58" s="96" t="str">
        <f>IF(D52&lt;((B13+B33+B39+B50)*$C$7),"Non valido: Riparametrare","Valido")</f>
        <v>Valido</v>
      </c>
      <c r="C58" s="96"/>
    </row>
  </sheetData>
  <sheetProtection sheet="1" objects="1" scenarios="1"/>
  <mergeCells count="4">
    <mergeCell ref="B57:C57"/>
    <mergeCell ref="B58:C58"/>
    <mergeCell ref="B54:C54"/>
    <mergeCell ref="B56:C56"/>
  </mergeCells>
  <conditionalFormatting sqref="A12">
    <cfRule type="expression" dxfId="41" priority="13">
      <formula>($C$19+$C$50)&gt;0.3</formula>
    </cfRule>
    <cfRule type="expression" dxfId="40" priority="28">
      <formula>$E$19&gt;0</formula>
    </cfRule>
  </conditionalFormatting>
  <conditionalFormatting sqref="A13">
    <cfRule type="expression" dxfId="39" priority="2">
      <formula>$C$13&gt;0.15</formula>
    </cfRule>
    <cfRule type="expression" dxfId="38" priority="27">
      <formula>E13&gt;0</formula>
    </cfRule>
  </conditionalFormatting>
  <conditionalFormatting sqref="A14:A18">
    <cfRule type="expression" dxfId="37" priority="26">
      <formula>E14&gt;0</formula>
    </cfRule>
  </conditionalFormatting>
  <conditionalFormatting sqref="A22:A32">
    <cfRule type="expression" dxfId="36" priority="25">
      <formula>E22&gt;0</formula>
    </cfRule>
  </conditionalFormatting>
  <conditionalFormatting sqref="A21">
    <cfRule type="expression" dxfId="35" priority="11">
      <formula>($C$33+$C$39)&lt;0.7</formula>
    </cfRule>
    <cfRule type="expression" dxfId="34" priority="24">
      <formula>$E$33&gt;0</formula>
    </cfRule>
  </conditionalFormatting>
  <conditionalFormatting sqref="A36:A38">
    <cfRule type="expression" dxfId="33" priority="23">
      <formula>E36&gt;0</formula>
    </cfRule>
  </conditionalFormatting>
  <conditionalFormatting sqref="A35">
    <cfRule type="expression" dxfId="32" priority="22">
      <formula>$E$39&gt;0</formula>
    </cfRule>
  </conditionalFormatting>
  <conditionalFormatting sqref="A42:A48">
    <cfRule type="expression" dxfId="31" priority="21">
      <formula>E42&gt;0</formula>
    </cfRule>
  </conditionalFormatting>
  <conditionalFormatting sqref="A41">
    <cfRule type="expression" dxfId="30" priority="12">
      <formula>($C$19+$C$50)&gt;0.3</formula>
    </cfRule>
    <cfRule type="expression" dxfId="29" priority="20">
      <formula>$E$50&gt;0</formula>
    </cfRule>
  </conditionalFormatting>
  <conditionalFormatting sqref="B52">
    <cfRule type="expression" dxfId="28" priority="17">
      <formula>$B$52&gt;0</formula>
    </cfRule>
  </conditionalFormatting>
  <conditionalFormatting sqref="A35">
    <cfRule type="expression" dxfId="27" priority="9">
      <formula>($C$33+$C$39)&lt;0.7</formula>
    </cfRule>
  </conditionalFormatting>
  <conditionalFormatting sqref="E52">
    <cfRule type="expression" dxfId="26" priority="7">
      <formula>($C$19+$C$50)&gt;0.3</formula>
    </cfRule>
  </conditionalFormatting>
  <conditionalFormatting sqref="D54">
    <cfRule type="dataBar" priority="5">
      <dataBar>
        <cfvo type="formula" val="$C$8"/>
        <cfvo type="num" val="0"/>
        <color theme="3" tint="0.39997558519241921"/>
      </dataBar>
    </cfRule>
  </conditionalFormatting>
  <conditionalFormatting sqref="D52">
    <cfRule type="expression" dxfId="25" priority="36">
      <formula>$D$52&lt;((B13+B33+B39+B50)*$C$7)</formula>
    </cfRule>
    <cfRule type="expression" dxfId="24" priority="37">
      <formula>$D$52&gt;0</formula>
    </cfRule>
  </conditionalFormatting>
  <conditionalFormatting sqref="E52">
    <cfRule type="expression" dxfId="23" priority="39">
      <formula>$C$13&gt;0.15</formula>
    </cfRule>
    <cfRule type="expression" dxfId="22" priority="40">
      <formula>$D$52&lt;((B13+B33+B39+B50)*$C$7)</formula>
    </cfRule>
    <cfRule type="expression" dxfId="21" priority="41">
      <formula>$E$52&gt;0</formula>
    </cfRule>
  </conditionalFormatting>
  <dataValidations count="2">
    <dataValidation type="custom" allowBlank="1" showInputMessage="1" showErrorMessage="1" error="La percentuale di Regime di Aiuti non è valida. Si prega di inserire un Valore compreso tra 20% e 40%." sqref="C7">
      <formula1>AND(C7&gt;0.19, C7&lt;0.41)</formula1>
    </dataValidation>
    <dataValidation type="whole" operator="greaterThanOrEqual" allowBlank="1" showInputMessage="1" showErrorMessage="1" sqref="D54">
      <formula1>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sheetPr codeName="Foglio3"/>
  <dimension ref="A1:AC115"/>
  <sheetViews>
    <sheetView showGridLines="0" tabSelected="1" topLeftCell="B1" zoomScaleNormal="100" workbookViewId="0">
      <selection activeCell="I17" sqref="I17"/>
    </sheetView>
  </sheetViews>
  <sheetFormatPr defaultRowHeight="15"/>
  <cols>
    <col min="1" max="1" width="45.7109375" customWidth="1"/>
    <col min="2" max="2" width="29.28515625" customWidth="1"/>
    <col min="3" max="3" width="18.28515625" customWidth="1"/>
    <col min="4" max="4" width="21.28515625" customWidth="1"/>
    <col min="5" max="5" width="18.5703125" customWidth="1"/>
    <col min="6" max="6" width="12" style="44" bestFit="1" customWidth="1"/>
    <col min="7" max="7" width="9.140625" style="44" customWidth="1"/>
    <col min="8" max="8" width="23.28515625" style="44" customWidth="1"/>
    <col min="9" max="9" width="21" style="45" customWidth="1"/>
    <col min="10" max="10" width="19.28515625" style="44" customWidth="1"/>
    <col min="11" max="11" width="41.85546875" style="44" customWidth="1"/>
    <col min="12" max="12" width="30.28515625" style="44" customWidth="1"/>
    <col min="13" max="13" width="12.140625" style="44" customWidth="1"/>
    <col min="14" max="29" width="9.140625" style="44"/>
  </cols>
  <sheetData>
    <row r="1" spans="1:13">
      <c r="A1" s="1"/>
      <c r="I1" s="44"/>
    </row>
    <row r="2" spans="1:13">
      <c r="A2" s="1"/>
      <c r="B2" s="2" t="s">
        <v>155</v>
      </c>
      <c r="C2" s="2"/>
      <c r="I2" s="44"/>
    </row>
    <row r="3" spans="1:13">
      <c r="A3" s="1"/>
      <c r="I3" s="44"/>
    </row>
    <row r="4" spans="1:13" ht="19.5" customHeight="1">
      <c r="A4" s="1"/>
      <c r="I4" s="44"/>
    </row>
    <row r="5" spans="1:13" ht="21" customHeight="1" thickBot="1">
      <c r="A5" s="1"/>
      <c r="D5" s="33"/>
      <c r="I5" s="44"/>
    </row>
    <row r="6" spans="1:13" ht="26.45" customHeight="1" thickBot="1">
      <c r="A6" s="1"/>
      <c r="B6" s="38" t="s">
        <v>154</v>
      </c>
      <c r="C6" s="57">
        <f>SUM(L16:L1048576)</f>
        <v>0</v>
      </c>
      <c r="I6" s="44"/>
    </row>
    <row r="7" spans="1:13">
      <c r="A7" s="1"/>
      <c r="I7" s="44"/>
    </row>
    <row r="8" spans="1:13" ht="73.5" customHeight="1">
      <c r="A8" s="5"/>
      <c r="B8" s="27" t="s">
        <v>34</v>
      </c>
      <c r="C8" s="4" t="s">
        <v>45</v>
      </c>
      <c r="D8" s="4" t="s">
        <v>35</v>
      </c>
      <c r="E8" s="27" t="s">
        <v>36</v>
      </c>
      <c r="I8" s="44"/>
    </row>
    <row r="9" spans="1:13" ht="27" customHeight="1" thickBot="1">
      <c r="A9" s="13"/>
      <c r="B9" s="3"/>
      <c r="C9" s="3"/>
      <c r="D9" s="6"/>
      <c r="E9" s="3"/>
    </row>
    <row r="10" spans="1:13" ht="15.75" thickBot="1">
      <c r="A10" s="16" t="s">
        <v>26</v>
      </c>
      <c r="B10" s="40" t="s">
        <v>44</v>
      </c>
      <c r="C10" s="10"/>
      <c r="D10" s="40" t="s">
        <v>44</v>
      </c>
      <c r="E10" s="7"/>
    </row>
    <row r="11" spans="1:13" ht="15.75" thickBot="1">
      <c r="A11" s="11" t="s">
        <v>27</v>
      </c>
      <c r="B11" s="8">
        <v>0</v>
      </c>
      <c r="C11" s="47" t="e">
        <f>B11/$B$50</f>
        <v>#DIV/0!</v>
      </c>
      <c r="D11" s="8">
        <v>0</v>
      </c>
      <c r="E11" s="52">
        <f>SUM(B11,D11)</f>
        <v>0</v>
      </c>
      <c r="G11" s="101" t="s">
        <v>159</v>
      </c>
      <c r="H11" s="102"/>
      <c r="I11" s="102"/>
      <c r="J11" s="102"/>
      <c r="K11" s="102"/>
      <c r="L11" s="102"/>
      <c r="M11" s="103"/>
    </row>
    <row r="12" spans="1:13" ht="27.75" thickBot="1">
      <c r="A12" s="20" t="s">
        <v>0</v>
      </c>
      <c r="B12" s="8">
        <v>0</v>
      </c>
      <c r="C12" s="48" t="e">
        <f t="shared" ref="C12:C17" si="0">B12/$B$50</f>
        <v>#DIV/0!</v>
      </c>
      <c r="D12" s="19" t="s">
        <v>37</v>
      </c>
      <c r="E12" s="53">
        <f>SUM(B12,D12)</f>
        <v>0</v>
      </c>
      <c r="G12" s="79"/>
      <c r="H12" s="80"/>
      <c r="I12" s="81"/>
      <c r="J12" s="83" t="s">
        <v>49</v>
      </c>
      <c r="K12" s="83" t="s">
        <v>50</v>
      </c>
      <c r="L12" s="80"/>
      <c r="M12" s="82"/>
    </row>
    <row r="13" spans="1:13" ht="30.75" customHeight="1" thickBot="1">
      <c r="A13" s="20" t="s">
        <v>1</v>
      </c>
      <c r="B13" s="8">
        <v>0</v>
      </c>
      <c r="C13" s="48" t="e">
        <f t="shared" si="0"/>
        <v>#DIV/0!</v>
      </c>
      <c r="D13" s="19" t="s">
        <v>37</v>
      </c>
      <c r="E13" s="54">
        <f>SUM(B13,D13)</f>
        <v>0</v>
      </c>
      <c r="G13" s="79"/>
      <c r="H13" s="99" t="s">
        <v>158</v>
      </c>
      <c r="I13" s="100"/>
      <c r="J13" s="66">
        <f>MAX(0,J14-(SUM(J16:J115)))</f>
        <v>0</v>
      </c>
      <c r="K13" s="66">
        <f>MAX(0,K14-(SUM(K16:K115)))</f>
        <v>0</v>
      </c>
      <c r="L13" s="80"/>
      <c r="M13" s="82"/>
    </row>
    <row r="14" spans="1:13" ht="19.5" thickBot="1">
      <c r="A14" s="20" t="s">
        <v>2</v>
      </c>
      <c r="B14" s="8">
        <v>0</v>
      </c>
      <c r="C14" s="48" t="e">
        <f t="shared" si="0"/>
        <v>#DIV/0!</v>
      </c>
      <c r="D14" s="19" t="s">
        <v>37</v>
      </c>
      <c r="E14" s="54">
        <f t="shared" ref="E14:E15" si="1">SUM(B14,D14)</f>
        <v>0</v>
      </c>
      <c r="G14" s="79"/>
      <c r="H14" s="99" t="s">
        <v>157</v>
      </c>
      <c r="I14" s="100"/>
      <c r="J14" s="67">
        <f>B50</f>
        <v>0</v>
      </c>
      <c r="K14" s="67">
        <f>SUM(B11+B31+B37+B48)</f>
        <v>0</v>
      </c>
      <c r="L14" s="80"/>
      <c r="M14" s="82"/>
    </row>
    <row r="15" spans="1:13" ht="27">
      <c r="A15" s="20" t="s">
        <v>3</v>
      </c>
      <c r="B15" s="8">
        <v>0</v>
      </c>
      <c r="C15" s="48" t="e">
        <f t="shared" si="0"/>
        <v>#DIV/0!</v>
      </c>
      <c r="D15" s="19" t="s">
        <v>37</v>
      </c>
      <c r="E15" s="54">
        <f t="shared" si="1"/>
        <v>0</v>
      </c>
      <c r="G15" s="68" t="s">
        <v>47</v>
      </c>
      <c r="H15" s="63" t="s">
        <v>48</v>
      </c>
      <c r="I15" s="63" t="s">
        <v>163</v>
      </c>
      <c r="J15" s="63" t="s">
        <v>49</v>
      </c>
      <c r="K15" s="63" t="s">
        <v>50</v>
      </c>
      <c r="L15" s="63" t="s">
        <v>51</v>
      </c>
      <c r="M15" s="69" t="s">
        <v>52</v>
      </c>
    </row>
    <row r="16" spans="1:13" ht="17.25" customHeight="1" thickBot="1">
      <c r="A16" s="21" t="s">
        <v>4</v>
      </c>
      <c r="B16" s="14">
        <v>0</v>
      </c>
      <c r="C16" s="49" t="e">
        <f t="shared" si="0"/>
        <v>#DIV/0!</v>
      </c>
      <c r="D16" s="22" t="s">
        <v>37</v>
      </c>
      <c r="E16" s="54">
        <f>SUM(B16,D16)</f>
        <v>0</v>
      </c>
      <c r="G16" s="70" t="s">
        <v>53</v>
      </c>
      <c r="H16" s="65"/>
      <c r="I16" s="41"/>
      <c r="J16" s="61">
        <v>0</v>
      </c>
      <c r="K16" s="61">
        <v>0</v>
      </c>
      <c r="L16" s="64">
        <f>K16/(1-I16)*I16</f>
        <v>0</v>
      </c>
      <c r="M16" s="71">
        <f t="shared" ref="M16:M79" si="2">+J16+L16</f>
        <v>0</v>
      </c>
    </row>
    <row r="17" spans="1:13" ht="15.75" thickBot="1">
      <c r="A17" s="15" t="s">
        <v>5</v>
      </c>
      <c r="B17" s="58">
        <f>SUM(B11:B16)</f>
        <v>0</v>
      </c>
      <c r="C17" s="50" t="e">
        <f t="shared" si="0"/>
        <v>#DIV/0!</v>
      </c>
      <c r="D17" s="58">
        <f>SUM(D11)</f>
        <v>0</v>
      </c>
      <c r="E17" s="55">
        <f>SUM(E11:E16)</f>
        <v>0</v>
      </c>
      <c r="G17" s="72" t="s">
        <v>54</v>
      </c>
      <c r="H17" s="65"/>
      <c r="I17" s="41"/>
      <c r="J17" s="61">
        <v>0</v>
      </c>
      <c r="K17" s="61">
        <v>0</v>
      </c>
      <c r="L17" s="64">
        <f t="shared" ref="L17:L80" si="3">K17/(1-I17)*I17</f>
        <v>0</v>
      </c>
      <c r="M17" s="71">
        <f t="shared" si="2"/>
        <v>0</v>
      </c>
    </row>
    <row r="18" spans="1:13" ht="15.75" thickBot="1">
      <c r="A18" s="6"/>
      <c r="B18" s="9"/>
      <c r="C18" s="9"/>
      <c r="D18" s="9"/>
      <c r="E18" s="9"/>
      <c r="G18" s="70" t="s">
        <v>55</v>
      </c>
      <c r="H18" s="43"/>
      <c r="I18" s="41"/>
      <c r="J18" s="61">
        <v>0</v>
      </c>
      <c r="K18" s="61">
        <v>0</v>
      </c>
      <c r="L18" s="64">
        <f t="shared" si="3"/>
        <v>0</v>
      </c>
      <c r="M18" s="71">
        <f t="shared" si="2"/>
        <v>0</v>
      </c>
    </row>
    <row r="19" spans="1:13" ht="15.75" thickBot="1">
      <c r="A19" s="16" t="s">
        <v>28</v>
      </c>
      <c r="B19" s="40" t="s">
        <v>44</v>
      </c>
      <c r="C19" s="3"/>
      <c r="D19" s="40" t="s">
        <v>44</v>
      </c>
      <c r="E19" s="3"/>
      <c r="G19" s="70" t="s">
        <v>56</v>
      </c>
      <c r="H19" s="42"/>
      <c r="I19" s="41"/>
      <c r="J19" s="61">
        <v>0</v>
      </c>
      <c r="K19" s="61">
        <v>0</v>
      </c>
      <c r="L19" s="64">
        <f t="shared" si="3"/>
        <v>0</v>
      </c>
      <c r="M19" s="71">
        <f t="shared" si="2"/>
        <v>0</v>
      </c>
    </row>
    <row r="20" spans="1:13">
      <c r="A20" s="11" t="s">
        <v>29</v>
      </c>
      <c r="B20" s="8">
        <v>0</v>
      </c>
      <c r="C20" s="47" t="e">
        <f>B20/$B$50</f>
        <v>#DIV/0!</v>
      </c>
      <c r="D20" s="12">
        <v>0</v>
      </c>
      <c r="E20" s="52">
        <f>SUM(B20,D20)</f>
        <v>0</v>
      </c>
      <c r="G20" s="70" t="s">
        <v>57</v>
      </c>
      <c r="H20" s="43"/>
      <c r="I20" s="41"/>
      <c r="J20" s="61">
        <v>0</v>
      </c>
      <c r="K20" s="61">
        <v>0</v>
      </c>
      <c r="L20" s="64">
        <f t="shared" si="3"/>
        <v>0</v>
      </c>
      <c r="M20" s="71">
        <f t="shared" si="2"/>
        <v>0</v>
      </c>
    </row>
    <row r="21" spans="1:13">
      <c r="A21" s="20" t="s">
        <v>6</v>
      </c>
      <c r="B21" s="8">
        <v>0</v>
      </c>
      <c r="C21" s="48" t="e">
        <f t="shared" ref="C21:C31" si="4">B21/$B$50</f>
        <v>#DIV/0!</v>
      </c>
      <c r="D21" s="8">
        <v>0</v>
      </c>
      <c r="E21" s="53">
        <f t="shared" ref="E21:E29" si="5">SUM(B21,D21)</f>
        <v>0</v>
      </c>
      <c r="G21" s="70" t="s">
        <v>58</v>
      </c>
      <c r="H21" s="42"/>
      <c r="I21" s="41"/>
      <c r="J21" s="61">
        <v>0</v>
      </c>
      <c r="K21" s="60">
        <v>0</v>
      </c>
      <c r="L21" s="64">
        <f t="shared" si="3"/>
        <v>0</v>
      </c>
      <c r="M21" s="71">
        <f t="shared" si="2"/>
        <v>0</v>
      </c>
    </row>
    <row r="22" spans="1:13">
      <c r="A22" s="20" t="s">
        <v>7</v>
      </c>
      <c r="B22" s="8">
        <v>0</v>
      </c>
      <c r="C22" s="48" t="e">
        <f t="shared" si="4"/>
        <v>#DIV/0!</v>
      </c>
      <c r="D22" s="8">
        <v>0</v>
      </c>
      <c r="E22" s="53">
        <f t="shared" si="5"/>
        <v>0</v>
      </c>
      <c r="G22" s="70" t="s">
        <v>59</v>
      </c>
      <c r="H22" s="59"/>
      <c r="I22" s="41"/>
      <c r="J22" s="61">
        <v>0</v>
      </c>
      <c r="K22" s="60">
        <v>0</v>
      </c>
      <c r="L22" s="64">
        <f t="shared" si="3"/>
        <v>0</v>
      </c>
      <c r="M22" s="71">
        <f t="shared" si="2"/>
        <v>0</v>
      </c>
    </row>
    <row r="23" spans="1:13" ht="30">
      <c r="A23" s="20" t="s">
        <v>8</v>
      </c>
      <c r="B23" s="8">
        <v>0</v>
      </c>
      <c r="C23" s="48" t="e">
        <f t="shared" si="4"/>
        <v>#DIV/0!</v>
      </c>
      <c r="D23" s="8">
        <v>0</v>
      </c>
      <c r="E23" s="53">
        <f t="shared" si="5"/>
        <v>0</v>
      </c>
      <c r="G23" s="70" t="s">
        <v>60</v>
      </c>
      <c r="H23" s="59"/>
      <c r="I23" s="41"/>
      <c r="J23" s="61">
        <v>0</v>
      </c>
      <c r="K23" s="60">
        <v>0</v>
      </c>
      <c r="L23" s="64">
        <f t="shared" si="3"/>
        <v>0</v>
      </c>
      <c r="M23" s="71">
        <f t="shared" si="2"/>
        <v>0</v>
      </c>
    </row>
    <row r="24" spans="1:13" ht="30">
      <c r="A24" s="20" t="s">
        <v>9</v>
      </c>
      <c r="B24" s="8">
        <v>0</v>
      </c>
      <c r="C24" s="48" t="e">
        <f t="shared" si="4"/>
        <v>#DIV/0!</v>
      </c>
      <c r="D24" s="8">
        <v>0</v>
      </c>
      <c r="E24" s="53">
        <f t="shared" si="5"/>
        <v>0</v>
      </c>
      <c r="G24" s="70" t="s">
        <v>61</v>
      </c>
      <c r="H24" s="59"/>
      <c r="I24" s="41"/>
      <c r="J24" s="61">
        <v>0</v>
      </c>
      <c r="K24" s="60">
        <v>0</v>
      </c>
      <c r="L24" s="64">
        <f t="shared" si="3"/>
        <v>0</v>
      </c>
      <c r="M24" s="71">
        <f t="shared" si="2"/>
        <v>0</v>
      </c>
    </row>
    <row r="25" spans="1:13">
      <c r="A25" s="20" t="s">
        <v>10</v>
      </c>
      <c r="B25" s="8">
        <v>0</v>
      </c>
      <c r="C25" s="48" t="e">
        <f t="shared" si="4"/>
        <v>#DIV/0!</v>
      </c>
      <c r="D25" s="8">
        <v>0</v>
      </c>
      <c r="E25" s="53">
        <f t="shared" si="5"/>
        <v>0</v>
      </c>
      <c r="G25" s="70" t="s">
        <v>62</v>
      </c>
      <c r="H25" s="59"/>
      <c r="I25" s="41"/>
      <c r="J25" s="61">
        <v>0</v>
      </c>
      <c r="K25" s="60">
        <v>0</v>
      </c>
      <c r="L25" s="64">
        <f t="shared" si="3"/>
        <v>0</v>
      </c>
      <c r="M25" s="71">
        <f t="shared" si="2"/>
        <v>0</v>
      </c>
    </row>
    <row r="26" spans="1:13">
      <c r="A26" s="20" t="s">
        <v>11</v>
      </c>
      <c r="B26" s="8">
        <v>0</v>
      </c>
      <c r="C26" s="48" t="e">
        <f t="shared" si="4"/>
        <v>#DIV/0!</v>
      </c>
      <c r="D26" s="8">
        <v>0</v>
      </c>
      <c r="E26" s="53">
        <f t="shared" si="5"/>
        <v>0</v>
      </c>
      <c r="G26" s="70" t="s">
        <v>63</v>
      </c>
      <c r="H26" s="59"/>
      <c r="I26" s="41"/>
      <c r="J26" s="61">
        <v>0</v>
      </c>
      <c r="K26" s="60">
        <v>0</v>
      </c>
      <c r="L26" s="64">
        <f t="shared" si="3"/>
        <v>0</v>
      </c>
      <c r="M26" s="71">
        <f t="shared" si="2"/>
        <v>0</v>
      </c>
    </row>
    <row r="27" spans="1:13">
      <c r="A27" s="20" t="s">
        <v>12</v>
      </c>
      <c r="B27" s="8">
        <v>0</v>
      </c>
      <c r="C27" s="48" t="e">
        <f t="shared" si="4"/>
        <v>#DIV/0!</v>
      </c>
      <c r="D27" s="8">
        <v>0</v>
      </c>
      <c r="E27" s="53">
        <f t="shared" si="5"/>
        <v>0</v>
      </c>
      <c r="G27" s="70" t="s">
        <v>64</v>
      </c>
      <c r="H27" s="59"/>
      <c r="I27" s="41"/>
      <c r="J27" s="61">
        <v>0</v>
      </c>
      <c r="K27" s="60">
        <v>0</v>
      </c>
      <c r="L27" s="64">
        <f t="shared" si="3"/>
        <v>0</v>
      </c>
      <c r="M27" s="71">
        <f t="shared" si="2"/>
        <v>0</v>
      </c>
    </row>
    <row r="28" spans="1:13" ht="30">
      <c r="A28" s="20" t="s">
        <v>13</v>
      </c>
      <c r="B28" s="8">
        <v>0</v>
      </c>
      <c r="C28" s="48" t="e">
        <f t="shared" si="4"/>
        <v>#DIV/0!</v>
      </c>
      <c r="D28" s="8">
        <v>0</v>
      </c>
      <c r="E28" s="53">
        <f t="shared" si="5"/>
        <v>0</v>
      </c>
      <c r="G28" s="70" t="s">
        <v>65</v>
      </c>
      <c r="H28" s="59"/>
      <c r="I28" s="41"/>
      <c r="J28" s="61">
        <v>0</v>
      </c>
      <c r="K28" s="60">
        <v>0</v>
      </c>
      <c r="L28" s="64">
        <f t="shared" si="3"/>
        <v>0</v>
      </c>
      <c r="M28" s="71">
        <f t="shared" si="2"/>
        <v>0</v>
      </c>
    </row>
    <row r="29" spans="1:13">
      <c r="A29" s="20" t="s">
        <v>14</v>
      </c>
      <c r="B29" s="8">
        <v>0</v>
      </c>
      <c r="C29" s="48" t="e">
        <f t="shared" si="4"/>
        <v>#DIV/0!</v>
      </c>
      <c r="D29" s="8">
        <v>0</v>
      </c>
      <c r="E29" s="53">
        <f t="shared" si="5"/>
        <v>0</v>
      </c>
      <c r="G29" s="70" t="s">
        <v>66</v>
      </c>
      <c r="H29" s="59"/>
      <c r="I29" s="41"/>
      <c r="J29" s="61">
        <v>0</v>
      </c>
      <c r="K29" s="60">
        <v>0</v>
      </c>
      <c r="L29" s="64">
        <f t="shared" si="3"/>
        <v>0</v>
      </c>
      <c r="M29" s="71">
        <f t="shared" si="2"/>
        <v>0</v>
      </c>
    </row>
    <row r="30" spans="1:13" ht="60.75" thickBot="1">
      <c r="A30" s="21" t="s">
        <v>15</v>
      </c>
      <c r="B30" s="8">
        <v>0</v>
      </c>
      <c r="C30" s="49" t="e">
        <f t="shared" si="4"/>
        <v>#DIV/0!</v>
      </c>
      <c r="D30" s="14">
        <v>0</v>
      </c>
      <c r="E30" s="56">
        <f>SUM(B30,D30)</f>
        <v>0</v>
      </c>
      <c r="G30" s="70" t="s">
        <v>67</v>
      </c>
      <c r="H30" s="59"/>
      <c r="I30" s="41"/>
      <c r="J30" s="61">
        <v>0</v>
      </c>
      <c r="K30" s="60">
        <v>0</v>
      </c>
      <c r="L30" s="64">
        <f t="shared" si="3"/>
        <v>0</v>
      </c>
      <c r="M30" s="71">
        <f t="shared" si="2"/>
        <v>0</v>
      </c>
    </row>
    <row r="31" spans="1:13" ht="15.75" thickBot="1">
      <c r="A31" s="15" t="s">
        <v>5</v>
      </c>
      <c r="B31" s="58">
        <f>SUM(B20:B30)</f>
        <v>0</v>
      </c>
      <c r="C31" s="50" t="e">
        <f t="shared" si="4"/>
        <v>#DIV/0!</v>
      </c>
      <c r="D31" s="58">
        <f>SUM(D20:D30)</f>
        <v>0</v>
      </c>
      <c r="E31" s="55">
        <f>SUM(E20:E30)</f>
        <v>0</v>
      </c>
      <c r="G31" s="70" t="s">
        <v>68</v>
      </c>
      <c r="H31" s="59"/>
      <c r="I31" s="41"/>
      <c r="J31" s="61">
        <v>0</v>
      </c>
      <c r="K31" s="60">
        <v>0</v>
      </c>
      <c r="L31" s="64">
        <f t="shared" si="3"/>
        <v>0</v>
      </c>
      <c r="M31" s="71">
        <f t="shared" si="2"/>
        <v>0</v>
      </c>
    </row>
    <row r="32" spans="1:13" ht="15.75" thickBot="1">
      <c r="A32" s="6"/>
      <c r="B32" s="9"/>
      <c r="C32" s="9"/>
      <c r="D32" s="9"/>
      <c r="E32" s="9"/>
      <c r="G32" s="70" t="s">
        <v>69</v>
      </c>
      <c r="H32" s="59"/>
      <c r="I32" s="41"/>
      <c r="J32" s="61">
        <v>0</v>
      </c>
      <c r="K32" s="60">
        <v>0</v>
      </c>
      <c r="L32" s="64">
        <f t="shared" si="3"/>
        <v>0</v>
      </c>
      <c r="M32" s="71">
        <f t="shared" si="2"/>
        <v>0</v>
      </c>
    </row>
    <row r="33" spans="1:13" ht="15.75" thickBot="1">
      <c r="A33" s="16" t="s">
        <v>30</v>
      </c>
      <c r="B33" s="40" t="s">
        <v>44</v>
      </c>
      <c r="C33" s="3"/>
      <c r="D33" s="40" t="s">
        <v>44</v>
      </c>
      <c r="E33" s="3"/>
      <c r="G33" s="70" t="s">
        <v>70</v>
      </c>
      <c r="H33" s="59"/>
      <c r="I33" s="41"/>
      <c r="J33" s="61">
        <v>0</v>
      </c>
      <c r="K33" s="60">
        <v>0</v>
      </c>
      <c r="L33" s="64">
        <f t="shared" si="3"/>
        <v>0</v>
      </c>
      <c r="M33" s="71">
        <f t="shared" si="2"/>
        <v>0</v>
      </c>
    </row>
    <row r="34" spans="1:13" ht="15.75" thickBot="1">
      <c r="A34" s="11" t="s">
        <v>31</v>
      </c>
      <c r="B34" s="24" t="s">
        <v>37</v>
      </c>
      <c r="C34" s="25" t="s">
        <v>37</v>
      </c>
      <c r="D34" s="12"/>
      <c r="E34" s="52">
        <f>SUM(B34,D34)</f>
        <v>0</v>
      </c>
      <c r="G34" s="70" t="s">
        <v>71</v>
      </c>
      <c r="H34" s="59"/>
      <c r="I34" s="41"/>
      <c r="J34" s="61">
        <v>0</v>
      </c>
      <c r="K34" s="60">
        <v>0</v>
      </c>
      <c r="L34" s="64">
        <f t="shared" si="3"/>
        <v>0</v>
      </c>
      <c r="M34" s="71">
        <f t="shared" si="2"/>
        <v>0</v>
      </c>
    </row>
    <row r="35" spans="1:13" ht="15.75" thickTop="1">
      <c r="A35" s="20" t="s">
        <v>16</v>
      </c>
      <c r="B35" s="8">
        <v>0</v>
      </c>
      <c r="C35" s="48" t="e">
        <f t="shared" ref="C35:C37" si="6">B35/$B$50</f>
        <v>#DIV/0!</v>
      </c>
      <c r="D35" s="8">
        <v>0</v>
      </c>
      <c r="E35" s="53">
        <f>SUM(B35,D35)</f>
        <v>0</v>
      </c>
      <c r="G35" s="70" t="s">
        <v>72</v>
      </c>
      <c r="H35" s="59"/>
      <c r="I35" s="41"/>
      <c r="J35" s="61">
        <v>0</v>
      </c>
      <c r="K35" s="60">
        <v>0</v>
      </c>
      <c r="L35" s="64">
        <f t="shared" si="3"/>
        <v>0</v>
      </c>
      <c r="M35" s="71">
        <f t="shared" si="2"/>
        <v>0</v>
      </c>
    </row>
    <row r="36" spans="1:13" ht="15.75" thickBot="1">
      <c r="A36" s="21" t="s">
        <v>17</v>
      </c>
      <c r="B36" s="23">
        <v>0</v>
      </c>
      <c r="C36" s="49" t="e">
        <f t="shared" si="6"/>
        <v>#DIV/0!</v>
      </c>
      <c r="D36" s="14">
        <v>0</v>
      </c>
      <c r="E36" s="56">
        <f>SUM(B36,D36)</f>
        <v>0</v>
      </c>
      <c r="G36" s="70" t="s">
        <v>73</v>
      </c>
      <c r="H36" s="59"/>
      <c r="I36" s="41"/>
      <c r="J36" s="61">
        <v>0</v>
      </c>
      <c r="K36" s="60">
        <v>0</v>
      </c>
      <c r="L36" s="64">
        <f t="shared" si="3"/>
        <v>0</v>
      </c>
      <c r="M36" s="71">
        <f t="shared" si="2"/>
        <v>0</v>
      </c>
    </row>
    <row r="37" spans="1:13" ht="15.75" thickBot="1">
      <c r="A37" s="15" t="s">
        <v>5</v>
      </c>
      <c r="B37" s="58">
        <f>SUM(B34:B36)</f>
        <v>0</v>
      </c>
      <c r="C37" s="50" t="e">
        <f t="shared" si="6"/>
        <v>#DIV/0!</v>
      </c>
      <c r="D37" s="58">
        <f>SUM(D34:D36)</f>
        <v>0</v>
      </c>
      <c r="E37" s="55">
        <f>SUM(E34:E36)</f>
        <v>0</v>
      </c>
      <c r="G37" s="70" t="s">
        <v>74</v>
      </c>
      <c r="H37" s="59"/>
      <c r="I37" s="41"/>
      <c r="J37" s="61">
        <v>0</v>
      </c>
      <c r="K37" s="60">
        <v>0</v>
      </c>
      <c r="L37" s="64">
        <f t="shared" si="3"/>
        <v>0</v>
      </c>
      <c r="M37" s="71">
        <f t="shared" si="2"/>
        <v>0</v>
      </c>
    </row>
    <row r="38" spans="1:13" ht="15.75" thickBot="1">
      <c r="A38" s="6"/>
      <c r="B38" s="3"/>
      <c r="C38" s="3"/>
      <c r="D38" s="3"/>
      <c r="E38" s="3"/>
      <c r="G38" s="70" t="s">
        <v>75</v>
      </c>
      <c r="H38" s="59"/>
      <c r="I38" s="41"/>
      <c r="J38" s="61">
        <v>0</v>
      </c>
      <c r="K38" s="60">
        <v>0</v>
      </c>
      <c r="L38" s="64">
        <f t="shared" si="3"/>
        <v>0</v>
      </c>
      <c r="M38" s="71">
        <f t="shared" si="2"/>
        <v>0</v>
      </c>
    </row>
    <row r="39" spans="1:13" ht="15.75" thickBot="1">
      <c r="A39" s="16" t="s">
        <v>32</v>
      </c>
      <c r="B39" s="40" t="s">
        <v>44</v>
      </c>
      <c r="C39" s="3"/>
      <c r="D39" s="40" t="s">
        <v>44</v>
      </c>
      <c r="E39" s="7"/>
      <c r="G39" s="70" t="s">
        <v>76</v>
      </c>
      <c r="H39" s="59"/>
      <c r="I39" s="41"/>
      <c r="J39" s="61">
        <v>0</v>
      </c>
      <c r="K39" s="60">
        <v>0</v>
      </c>
      <c r="L39" s="64">
        <f t="shared" si="3"/>
        <v>0</v>
      </c>
      <c r="M39" s="71">
        <f t="shared" si="2"/>
        <v>0</v>
      </c>
    </row>
    <row r="40" spans="1:13">
      <c r="A40" s="11" t="s">
        <v>33</v>
      </c>
      <c r="B40" s="8">
        <v>0</v>
      </c>
      <c r="C40" s="47" t="e">
        <f>B40/$B$50</f>
        <v>#DIV/0!</v>
      </c>
      <c r="D40" s="8">
        <v>0</v>
      </c>
      <c r="E40" s="52">
        <f>SUM(B40,D40)</f>
        <v>0</v>
      </c>
      <c r="G40" s="70" t="s">
        <v>77</v>
      </c>
      <c r="H40" s="59"/>
      <c r="I40" s="41"/>
      <c r="J40" s="61">
        <v>0</v>
      </c>
      <c r="K40" s="60">
        <v>0</v>
      </c>
      <c r="L40" s="64">
        <f t="shared" si="3"/>
        <v>0</v>
      </c>
      <c r="M40" s="71">
        <f t="shared" si="2"/>
        <v>0</v>
      </c>
    </row>
    <row r="41" spans="1:13">
      <c r="A41" s="20" t="s">
        <v>18</v>
      </c>
      <c r="B41" s="8">
        <v>0</v>
      </c>
      <c r="C41" s="48" t="e">
        <f t="shared" ref="C41:C50" si="7">B41/$B$50</f>
        <v>#DIV/0!</v>
      </c>
      <c r="D41" s="8">
        <v>0</v>
      </c>
      <c r="E41" s="53">
        <f t="shared" ref="E41:E46" si="8">SUM(B41,D41)</f>
        <v>0</v>
      </c>
      <c r="G41" s="70" t="s">
        <v>78</v>
      </c>
      <c r="H41" s="59"/>
      <c r="I41" s="41"/>
      <c r="J41" s="61">
        <v>0</v>
      </c>
      <c r="K41" s="60">
        <v>0</v>
      </c>
      <c r="L41" s="64">
        <f t="shared" si="3"/>
        <v>0</v>
      </c>
      <c r="M41" s="71">
        <f t="shared" si="2"/>
        <v>0</v>
      </c>
    </row>
    <row r="42" spans="1:13">
      <c r="A42" s="20" t="s">
        <v>19</v>
      </c>
      <c r="B42" s="8">
        <v>0</v>
      </c>
      <c r="C42" s="48" t="e">
        <f t="shared" si="7"/>
        <v>#DIV/0!</v>
      </c>
      <c r="D42" s="8">
        <v>0</v>
      </c>
      <c r="E42" s="53">
        <f t="shared" si="8"/>
        <v>0</v>
      </c>
      <c r="G42" s="70" t="s">
        <v>79</v>
      </c>
      <c r="H42" s="59"/>
      <c r="I42" s="41"/>
      <c r="J42" s="61">
        <v>0</v>
      </c>
      <c r="K42" s="60">
        <v>0</v>
      </c>
      <c r="L42" s="64">
        <f t="shared" si="3"/>
        <v>0</v>
      </c>
      <c r="M42" s="71">
        <f t="shared" si="2"/>
        <v>0</v>
      </c>
    </row>
    <row r="43" spans="1:13">
      <c r="A43" s="20" t="s">
        <v>20</v>
      </c>
      <c r="B43" s="8">
        <v>0</v>
      </c>
      <c r="C43" s="48" t="e">
        <f t="shared" si="7"/>
        <v>#DIV/0!</v>
      </c>
      <c r="D43" s="8">
        <v>0</v>
      </c>
      <c r="E43" s="53">
        <f t="shared" si="8"/>
        <v>0</v>
      </c>
      <c r="G43" s="70" t="s">
        <v>80</v>
      </c>
      <c r="H43" s="59"/>
      <c r="I43" s="41"/>
      <c r="J43" s="61">
        <v>0</v>
      </c>
      <c r="K43" s="60">
        <v>0</v>
      </c>
      <c r="L43" s="64">
        <f t="shared" si="3"/>
        <v>0</v>
      </c>
      <c r="M43" s="71">
        <f t="shared" si="2"/>
        <v>0</v>
      </c>
    </row>
    <row r="44" spans="1:13">
      <c r="A44" s="20" t="s">
        <v>21</v>
      </c>
      <c r="B44" s="8">
        <v>0</v>
      </c>
      <c r="C44" s="48" t="e">
        <f t="shared" si="7"/>
        <v>#DIV/0!</v>
      </c>
      <c r="D44" s="8">
        <v>0</v>
      </c>
      <c r="E44" s="53">
        <f t="shared" si="8"/>
        <v>0</v>
      </c>
      <c r="G44" s="70" t="s">
        <v>81</v>
      </c>
      <c r="H44" s="59"/>
      <c r="I44" s="41"/>
      <c r="J44" s="61">
        <v>0</v>
      </c>
      <c r="K44" s="60">
        <v>0</v>
      </c>
      <c r="L44" s="64">
        <f t="shared" si="3"/>
        <v>0</v>
      </c>
      <c r="M44" s="71">
        <f t="shared" si="2"/>
        <v>0</v>
      </c>
    </row>
    <row r="45" spans="1:13" ht="30">
      <c r="A45" s="20" t="s">
        <v>22</v>
      </c>
      <c r="B45" s="8">
        <v>0</v>
      </c>
      <c r="C45" s="48" t="e">
        <f t="shared" si="7"/>
        <v>#DIV/0!</v>
      </c>
      <c r="D45" s="8">
        <v>0</v>
      </c>
      <c r="E45" s="53">
        <f t="shared" si="8"/>
        <v>0</v>
      </c>
      <c r="G45" s="70" t="s">
        <v>82</v>
      </c>
      <c r="H45" s="59"/>
      <c r="I45" s="41"/>
      <c r="J45" s="61">
        <v>0</v>
      </c>
      <c r="K45" s="60">
        <v>0</v>
      </c>
      <c r="L45" s="64">
        <f t="shared" si="3"/>
        <v>0</v>
      </c>
      <c r="M45" s="71">
        <f t="shared" si="2"/>
        <v>0</v>
      </c>
    </row>
    <row r="46" spans="1:13">
      <c r="A46" s="20" t="s">
        <v>23</v>
      </c>
      <c r="B46" s="8">
        <v>0</v>
      </c>
      <c r="C46" s="48" t="e">
        <f t="shared" si="7"/>
        <v>#DIV/0!</v>
      </c>
      <c r="D46" s="8">
        <v>0</v>
      </c>
      <c r="E46" s="53">
        <f t="shared" si="8"/>
        <v>0</v>
      </c>
      <c r="G46" s="70" t="s">
        <v>83</v>
      </c>
      <c r="H46" s="59"/>
      <c r="I46" s="41"/>
      <c r="J46" s="61">
        <v>0</v>
      </c>
      <c r="K46" s="60">
        <v>0</v>
      </c>
      <c r="L46" s="64">
        <f t="shared" si="3"/>
        <v>0</v>
      </c>
      <c r="M46" s="71">
        <f t="shared" si="2"/>
        <v>0</v>
      </c>
    </row>
    <row r="47" spans="1:13" ht="15.75" thickBot="1">
      <c r="A47" s="21" t="s">
        <v>24</v>
      </c>
      <c r="B47" s="8">
        <v>0</v>
      </c>
      <c r="C47" s="49" t="e">
        <f t="shared" si="7"/>
        <v>#DIV/0!</v>
      </c>
      <c r="D47" s="8">
        <v>0</v>
      </c>
      <c r="E47" s="56">
        <f>SUM(B47,D47)</f>
        <v>0</v>
      </c>
      <c r="G47" s="70" t="s">
        <v>84</v>
      </c>
      <c r="H47" s="59"/>
      <c r="I47" s="41"/>
      <c r="J47" s="61">
        <v>0</v>
      </c>
      <c r="K47" s="60">
        <v>0</v>
      </c>
      <c r="L47" s="64">
        <f t="shared" si="3"/>
        <v>0</v>
      </c>
      <c r="M47" s="71">
        <f t="shared" si="2"/>
        <v>0</v>
      </c>
    </row>
    <row r="48" spans="1:13" ht="15.75" thickBot="1">
      <c r="A48" s="15" t="s">
        <v>5</v>
      </c>
      <c r="B48" s="58">
        <f>SUM(B40:B47)</f>
        <v>0</v>
      </c>
      <c r="C48" s="50" t="e">
        <f t="shared" si="7"/>
        <v>#DIV/0!</v>
      </c>
      <c r="D48" s="58">
        <f t="shared" ref="D48" si="9">SUM(D40:D47)</f>
        <v>0</v>
      </c>
      <c r="E48" s="55">
        <f>SUM(E40:E47)</f>
        <v>0</v>
      </c>
      <c r="G48" s="70" t="s">
        <v>85</v>
      </c>
      <c r="H48" s="59"/>
      <c r="I48" s="41"/>
      <c r="J48" s="61">
        <v>0</v>
      </c>
      <c r="K48" s="60">
        <v>0</v>
      </c>
      <c r="L48" s="64">
        <f t="shared" si="3"/>
        <v>0</v>
      </c>
      <c r="M48" s="71">
        <f t="shared" si="2"/>
        <v>0</v>
      </c>
    </row>
    <row r="49" spans="1:29" s="3" customFormat="1" ht="15.75" thickBot="1">
      <c r="A49" s="6"/>
      <c r="C49" s="26"/>
      <c r="F49" s="46"/>
      <c r="G49" s="70" t="s">
        <v>86</v>
      </c>
      <c r="H49" s="59"/>
      <c r="I49" s="41"/>
      <c r="J49" s="61">
        <v>0</v>
      </c>
      <c r="K49" s="60">
        <v>0</v>
      </c>
      <c r="L49" s="64">
        <f t="shared" si="3"/>
        <v>0</v>
      </c>
      <c r="M49" s="71">
        <f t="shared" si="2"/>
        <v>0</v>
      </c>
      <c r="N49" s="46"/>
      <c r="O49" s="46"/>
      <c r="P49" s="46"/>
      <c r="Q49" s="46"/>
      <c r="R49" s="46"/>
      <c r="S49" s="46"/>
      <c r="T49" s="46"/>
      <c r="U49" s="46"/>
      <c r="V49" s="46"/>
      <c r="W49" s="46"/>
      <c r="X49" s="46"/>
      <c r="Y49" s="46"/>
      <c r="Z49" s="46"/>
      <c r="AA49" s="46"/>
      <c r="AB49" s="46"/>
      <c r="AC49" s="46"/>
    </row>
    <row r="50" spans="1:29" ht="19.5" thickBot="1">
      <c r="A50" s="18" t="s">
        <v>25</v>
      </c>
      <c r="B50" s="17">
        <f>SUM(B17,B31,B37,B48)</f>
        <v>0</v>
      </c>
      <c r="C50" s="51" t="e">
        <f t="shared" si="7"/>
        <v>#DIV/0!</v>
      </c>
      <c r="D50" s="17">
        <f>SUM(D17,D31,D37,D48)</f>
        <v>0</v>
      </c>
      <c r="E50" s="29">
        <f t="shared" ref="E50" si="10">SUM(E17,E31,E37,E48)</f>
        <v>0</v>
      </c>
      <c r="G50" s="70" t="s">
        <v>87</v>
      </c>
      <c r="H50" s="59"/>
      <c r="I50" s="41"/>
      <c r="J50" s="61">
        <v>0</v>
      </c>
      <c r="K50" s="60">
        <v>0</v>
      </c>
      <c r="L50" s="64">
        <f t="shared" si="3"/>
        <v>0</v>
      </c>
      <c r="M50" s="71">
        <f t="shared" si="2"/>
        <v>0</v>
      </c>
    </row>
    <row r="51" spans="1:29" ht="15.75" thickBot="1">
      <c r="G51" s="70" t="s">
        <v>88</v>
      </c>
      <c r="H51" s="59"/>
      <c r="I51" s="41"/>
      <c r="J51" s="61">
        <v>0</v>
      </c>
      <c r="K51" s="60">
        <v>0</v>
      </c>
      <c r="L51" s="64">
        <f t="shared" si="3"/>
        <v>0</v>
      </c>
      <c r="M51" s="71">
        <f t="shared" si="2"/>
        <v>0</v>
      </c>
    </row>
    <row r="52" spans="1:29" ht="32.25" customHeight="1" thickBot="1">
      <c r="B52" s="97" t="s">
        <v>162</v>
      </c>
      <c r="C52" s="98"/>
      <c r="D52" s="36">
        <f>MAX(0,C6-D50)</f>
        <v>0</v>
      </c>
      <c r="F52" s="62"/>
      <c r="G52" s="70" t="s">
        <v>89</v>
      </c>
      <c r="H52" s="59"/>
      <c r="I52" s="41"/>
      <c r="J52" s="61">
        <v>0</v>
      </c>
      <c r="K52" s="60">
        <v>0</v>
      </c>
      <c r="L52" s="64">
        <f t="shared" si="3"/>
        <v>0</v>
      </c>
      <c r="M52" s="71">
        <f t="shared" si="2"/>
        <v>0</v>
      </c>
    </row>
    <row r="53" spans="1:29">
      <c r="G53" s="70" t="s">
        <v>90</v>
      </c>
      <c r="H53" s="59"/>
      <c r="I53" s="41"/>
      <c r="J53" s="61">
        <v>0</v>
      </c>
      <c r="K53" s="60">
        <v>0</v>
      </c>
      <c r="L53" s="64">
        <f t="shared" si="3"/>
        <v>0</v>
      </c>
      <c r="M53" s="71">
        <f t="shared" si="2"/>
        <v>0</v>
      </c>
    </row>
    <row r="54" spans="1:29" ht="15.75">
      <c r="A54" s="28" t="s">
        <v>156</v>
      </c>
      <c r="B54" s="96" t="e">
        <f>IF(C11&gt;0.15,"Non valido: Riparametrare","Valido")</f>
        <v>#DIV/0!</v>
      </c>
      <c r="C54" s="96"/>
      <c r="G54" s="70" t="s">
        <v>91</v>
      </c>
      <c r="H54" s="59"/>
      <c r="I54" s="41"/>
      <c r="J54" s="61">
        <v>0</v>
      </c>
      <c r="K54" s="60">
        <v>0</v>
      </c>
      <c r="L54" s="64">
        <f t="shared" si="3"/>
        <v>0</v>
      </c>
      <c r="M54" s="71">
        <f t="shared" si="2"/>
        <v>0</v>
      </c>
    </row>
    <row r="55" spans="1:29" ht="15.75">
      <c r="A55" s="28" t="s">
        <v>38</v>
      </c>
      <c r="B55" s="96" t="e">
        <f>IF((C31+C37)&lt;0.65,"Non valido: Riparametrare","Valido")</f>
        <v>#DIV/0!</v>
      </c>
      <c r="C55" s="96"/>
      <c r="G55" s="70" t="s">
        <v>92</v>
      </c>
      <c r="H55" s="59"/>
      <c r="I55" s="41"/>
      <c r="J55" s="61">
        <v>0</v>
      </c>
      <c r="K55" s="60">
        <v>0</v>
      </c>
      <c r="L55" s="64">
        <f t="shared" si="3"/>
        <v>0</v>
      </c>
      <c r="M55" s="71">
        <f t="shared" si="2"/>
        <v>0</v>
      </c>
    </row>
    <row r="56" spans="1:29">
      <c r="G56" s="70" t="s">
        <v>93</v>
      </c>
      <c r="H56" s="59"/>
      <c r="I56" s="41"/>
      <c r="J56" s="61">
        <v>0</v>
      </c>
      <c r="K56" s="60">
        <v>0</v>
      </c>
      <c r="L56" s="64">
        <f t="shared" si="3"/>
        <v>0</v>
      </c>
      <c r="M56" s="71">
        <f t="shared" si="2"/>
        <v>0</v>
      </c>
    </row>
    <row r="57" spans="1:29" ht="40.5" customHeight="1">
      <c r="E57" s="40"/>
      <c r="G57" s="70" t="s">
        <v>94</v>
      </c>
      <c r="H57" s="59"/>
      <c r="I57" s="41"/>
      <c r="J57" s="61">
        <v>0</v>
      </c>
      <c r="K57" s="60">
        <v>0</v>
      </c>
      <c r="L57" s="64">
        <f t="shared" si="3"/>
        <v>0</v>
      </c>
      <c r="M57" s="71">
        <f t="shared" si="2"/>
        <v>0</v>
      </c>
    </row>
    <row r="58" spans="1:29" ht="27" customHeight="1">
      <c r="G58" s="70" t="s">
        <v>95</v>
      </c>
      <c r="H58" s="59"/>
      <c r="I58" s="41"/>
      <c r="J58" s="61">
        <v>0</v>
      </c>
      <c r="K58" s="60">
        <v>0</v>
      </c>
      <c r="L58" s="64">
        <f t="shared" si="3"/>
        <v>0</v>
      </c>
      <c r="M58" s="71">
        <f t="shared" si="2"/>
        <v>0</v>
      </c>
    </row>
    <row r="59" spans="1:29">
      <c r="G59" s="70" t="s">
        <v>96</v>
      </c>
      <c r="H59" s="59"/>
      <c r="I59" s="41"/>
      <c r="J59" s="61">
        <v>0</v>
      </c>
      <c r="K59" s="60">
        <v>0</v>
      </c>
      <c r="L59" s="64">
        <f t="shared" si="3"/>
        <v>0</v>
      </c>
      <c r="M59" s="71">
        <f t="shared" si="2"/>
        <v>0</v>
      </c>
    </row>
    <row r="60" spans="1:29">
      <c r="G60" s="70" t="s">
        <v>97</v>
      </c>
      <c r="H60" s="59"/>
      <c r="I60" s="41"/>
      <c r="J60" s="61">
        <v>0</v>
      </c>
      <c r="K60" s="60">
        <v>0</v>
      </c>
      <c r="L60" s="64">
        <f t="shared" si="3"/>
        <v>0</v>
      </c>
      <c r="M60" s="71">
        <f t="shared" si="2"/>
        <v>0</v>
      </c>
    </row>
    <row r="61" spans="1:29">
      <c r="G61" s="70" t="s">
        <v>98</v>
      </c>
      <c r="H61" s="59"/>
      <c r="I61" s="41"/>
      <c r="J61" s="61">
        <v>0</v>
      </c>
      <c r="K61" s="60">
        <v>0</v>
      </c>
      <c r="L61" s="64">
        <f t="shared" si="3"/>
        <v>0</v>
      </c>
      <c r="M61" s="71">
        <f t="shared" si="2"/>
        <v>0</v>
      </c>
    </row>
    <row r="62" spans="1:29">
      <c r="G62" s="70" t="s">
        <v>99</v>
      </c>
      <c r="H62" s="59"/>
      <c r="I62" s="41"/>
      <c r="J62" s="61">
        <v>0</v>
      </c>
      <c r="K62" s="60">
        <v>0</v>
      </c>
      <c r="L62" s="64">
        <f t="shared" si="3"/>
        <v>0</v>
      </c>
      <c r="M62" s="71">
        <f t="shared" si="2"/>
        <v>0</v>
      </c>
    </row>
    <row r="63" spans="1:29">
      <c r="G63" s="70" t="s">
        <v>100</v>
      </c>
      <c r="H63" s="59"/>
      <c r="I63" s="41"/>
      <c r="J63" s="61">
        <v>0</v>
      </c>
      <c r="K63" s="60">
        <v>0</v>
      </c>
      <c r="L63" s="64">
        <f t="shared" si="3"/>
        <v>0</v>
      </c>
      <c r="M63" s="71">
        <f t="shared" si="2"/>
        <v>0</v>
      </c>
    </row>
    <row r="64" spans="1:29">
      <c r="G64" s="70" t="s">
        <v>101</v>
      </c>
      <c r="H64" s="59"/>
      <c r="I64" s="41"/>
      <c r="J64" s="61">
        <v>0</v>
      </c>
      <c r="K64" s="60">
        <v>0</v>
      </c>
      <c r="L64" s="64">
        <f t="shared" si="3"/>
        <v>0</v>
      </c>
      <c r="M64" s="71">
        <f t="shared" si="2"/>
        <v>0</v>
      </c>
    </row>
    <row r="65" spans="7:13">
      <c r="G65" s="70" t="s">
        <v>102</v>
      </c>
      <c r="H65" s="59"/>
      <c r="I65" s="41"/>
      <c r="J65" s="61">
        <v>0</v>
      </c>
      <c r="K65" s="60">
        <v>0</v>
      </c>
      <c r="L65" s="64">
        <f t="shared" si="3"/>
        <v>0</v>
      </c>
      <c r="M65" s="71">
        <f t="shared" si="2"/>
        <v>0</v>
      </c>
    </row>
    <row r="66" spans="7:13">
      <c r="G66" s="70" t="s">
        <v>103</v>
      </c>
      <c r="H66" s="59"/>
      <c r="I66" s="41"/>
      <c r="J66" s="61">
        <v>0</v>
      </c>
      <c r="K66" s="60">
        <v>0</v>
      </c>
      <c r="L66" s="64">
        <f t="shared" si="3"/>
        <v>0</v>
      </c>
      <c r="M66" s="71">
        <f t="shared" si="2"/>
        <v>0</v>
      </c>
    </row>
    <row r="67" spans="7:13">
      <c r="G67" s="70" t="s">
        <v>104</v>
      </c>
      <c r="H67" s="59"/>
      <c r="I67" s="41"/>
      <c r="J67" s="61">
        <v>0</v>
      </c>
      <c r="K67" s="60">
        <v>0</v>
      </c>
      <c r="L67" s="64">
        <f t="shared" si="3"/>
        <v>0</v>
      </c>
      <c r="M67" s="71">
        <f t="shared" si="2"/>
        <v>0</v>
      </c>
    </row>
    <row r="68" spans="7:13">
      <c r="G68" s="70" t="s">
        <v>105</v>
      </c>
      <c r="H68" s="59"/>
      <c r="I68" s="41"/>
      <c r="J68" s="61">
        <v>0</v>
      </c>
      <c r="K68" s="60">
        <v>0</v>
      </c>
      <c r="L68" s="64">
        <f t="shared" si="3"/>
        <v>0</v>
      </c>
      <c r="M68" s="71">
        <f t="shared" si="2"/>
        <v>0</v>
      </c>
    </row>
    <row r="69" spans="7:13">
      <c r="G69" s="70" t="s">
        <v>106</v>
      </c>
      <c r="H69" s="59"/>
      <c r="I69" s="41"/>
      <c r="J69" s="61">
        <v>0</v>
      </c>
      <c r="K69" s="60">
        <v>0</v>
      </c>
      <c r="L69" s="64">
        <f t="shared" si="3"/>
        <v>0</v>
      </c>
      <c r="M69" s="71">
        <f t="shared" si="2"/>
        <v>0</v>
      </c>
    </row>
    <row r="70" spans="7:13">
      <c r="G70" s="70" t="s">
        <v>107</v>
      </c>
      <c r="H70" s="59"/>
      <c r="I70" s="41"/>
      <c r="J70" s="61">
        <v>0</v>
      </c>
      <c r="K70" s="60">
        <v>0</v>
      </c>
      <c r="L70" s="64">
        <f t="shared" si="3"/>
        <v>0</v>
      </c>
      <c r="M70" s="71">
        <f t="shared" si="2"/>
        <v>0</v>
      </c>
    </row>
    <row r="71" spans="7:13">
      <c r="G71" s="70" t="s">
        <v>108</v>
      </c>
      <c r="H71" s="59"/>
      <c r="I71" s="41"/>
      <c r="J71" s="61">
        <v>0</v>
      </c>
      <c r="K71" s="60">
        <v>0</v>
      </c>
      <c r="L71" s="64">
        <f t="shared" si="3"/>
        <v>0</v>
      </c>
      <c r="M71" s="71">
        <f t="shared" si="2"/>
        <v>0</v>
      </c>
    </row>
    <row r="72" spans="7:13">
      <c r="G72" s="70" t="s">
        <v>109</v>
      </c>
      <c r="H72" s="59"/>
      <c r="I72" s="41"/>
      <c r="J72" s="61">
        <v>0</v>
      </c>
      <c r="K72" s="60">
        <v>0</v>
      </c>
      <c r="L72" s="64">
        <f t="shared" si="3"/>
        <v>0</v>
      </c>
      <c r="M72" s="71">
        <f t="shared" si="2"/>
        <v>0</v>
      </c>
    </row>
    <row r="73" spans="7:13">
      <c r="G73" s="70" t="s">
        <v>110</v>
      </c>
      <c r="H73" s="59"/>
      <c r="I73" s="41"/>
      <c r="J73" s="61">
        <v>0</v>
      </c>
      <c r="K73" s="60">
        <v>0</v>
      </c>
      <c r="L73" s="64">
        <f t="shared" si="3"/>
        <v>0</v>
      </c>
      <c r="M73" s="71">
        <f t="shared" si="2"/>
        <v>0</v>
      </c>
    </row>
    <row r="74" spans="7:13">
      <c r="G74" s="70" t="s">
        <v>111</v>
      </c>
      <c r="H74" s="59"/>
      <c r="I74" s="41"/>
      <c r="J74" s="61">
        <v>0</v>
      </c>
      <c r="K74" s="60">
        <v>0</v>
      </c>
      <c r="L74" s="64">
        <f t="shared" si="3"/>
        <v>0</v>
      </c>
      <c r="M74" s="71">
        <f t="shared" si="2"/>
        <v>0</v>
      </c>
    </row>
    <row r="75" spans="7:13">
      <c r="G75" s="70" t="s">
        <v>112</v>
      </c>
      <c r="H75" s="59"/>
      <c r="I75" s="41"/>
      <c r="J75" s="61">
        <v>0</v>
      </c>
      <c r="K75" s="60">
        <v>0</v>
      </c>
      <c r="L75" s="64">
        <f t="shared" si="3"/>
        <v>0</v>
      </c>
      <c r="M75" s="71">
        <f t="shared" si="2"/>
        <v>0</v>
      </c>
    </row>
    <row r="76" spans="7:13">
      <c r="G76" s="70" t="s">
        <v>113</v>
      </c>
      <c r="H76" s="59"/>
      <c r="I76" s="41"/>
      <c r="J76" s="61">
        <v>0</v>
      </c>
      <c r="K76" s="60">
        <v>0</v>
      </c>
      <c r="L76" s="64">
        <f t="shared" si="3"/>
        <v>0</v>
      </c>
      <c r="M76" s="71">
        <f t="shared" si="2"/>
        <v>0</v>
      </c>
    </row>
    <row r="77" spans="7:13">
      <c r="G77" s="70" t="s">
        <v>114</v>
      </c>
      <c r="H77" s="59"/>
      <c r="I77" s="41"/>
      <c r="J77" s="61">
        <v>0</v>
      </c>
      <c r="K77" s="60">
        <v>0</v>
      </c>
      <c r="L77" s="64">
        <f t="shared" si="3"/>
        <v>0</v>
      </c>
      <c r="M77" s="71">
        <f t="shared" si="2"/>
        <v>0</v>
      </c>
    </row>
    <row r="78" spans="7:13">
      <c r="G78" s="70" t="s">
        <v>115</v>
      </c>
      <c r="H78" s="59"/>
      <c r="I78" s="41"/>
      <c r="J78" s="61">
        <v>0</v>
      </c>
      <c r="K78" s="60">
        <v>0</v>
      </c>
      <c r="L78" s="64">
        <f t="shared" si="3"/>
        <v>0</v>
      </c>
      <c r="M78" s="71">
        <f t="shared" si="2"/>
        <v>0</v>
      </c>
    </row>
    <row r="79" spans="7:13">
      <c r="G79" s="70" t="s">
        <v>116</v>
      </c>
      <c r="H79" s="59"/>
      <c r="I79" s="41"/>
      <c r="J79" s="61">
        <v>0</v>
      </c>
      <c r="K79" s="60">
        <v>0</v>
      </c>
      <c r="L79" s="64">
        <f t="shared" si="3"/>
        <v>0</v>
      </c>
      <c r="M79" s="71">
        <f t="shared" si="2"/>
        <v>0</v>
      </c>
    </row>
    <row r="80" spans="7:13">
      <c r="G80" s="70" t="s">
        <v>117</v>
      </c>
      <c r="H80" s="59"/>
      <c r="I80" s="41"/>
      <c r="J80" s="61">
        <v>0</v>
      </c>
      <c r="K80" s="60">
        <v>0</v>
      </c>
      <c r="L80" s="64">
        <f t="shared" si="3"/>
        <v>0</v>
      </c>
      <c r="M80" s="71">
        <f t="shared" ref="M80:M115" si="11">+J80+L80</f>
        <v>0</v>
      </c>
    </row>
    <row r="81" spans="7:13">
      <c r="G81" s="70" t="s">
        <v>118</v>
      </c>
      <c r="H81" s="59"/>
      <c r="I81" s="41"/>
      <c r="J81" s="61">
        <v>0</v>
      </c>
      <c r="K81" s="60">
        <v>0</v>
      </c>
      <c r="L81" s="64">
        <f t="shared" ref="L81:L115" si="12">K81/(1-I81)*I81</f>
        <v>0</v>
      </c>
      <c r="M81" s="71">
        <f t="shared" si="11"/>
        <v>0</v>
      </c>
    </row>
    <row r="82" spans="7:13">
      <c r="G82" s="70" t="s">
        <v>119</v>
      </c>
      <c r="H82" s="59"/>
      <c r="I82" s="41"/>
      <c r="J82" s="61">
        <v>0</v>
      </c>
      <c r="K82" s="60">
        <v>0</v>
      </c>
      <c r="L82" s="64">
        <f t="shared" si="12"/>
        <v>0</v>
      </c>
      <c r="M82" s="71">
        <f t="shared" si="11"/>
        <v>0</v>
      </c>
    </row>
    <row r="83" spans="7:13">
      <c r="G83" s="70" t="s">
        <v>120</v>
      </c>
      <c r="H83" s="59"/>
      <c r="I83" s="41"/>
      <c r="J83" s="61">
        <v>0</v>
      </c>
      <c r="K83" s="60">
        <v>0</v>
      </c>
      <c r="L83" s="64">
        <f t="shared" si="12"/>
        <v>0</v>
      </c>
      <c r="M83" s="71">
        <f t="shared" si="11"/>
        <v>0</v>
      </c>
    </row>
    <row r="84" spans="7:13">
      <c r="G84" s="70" t="s">
        <v>121</v>
      </c>
      <c r="H84" s="59"/>
      <c r="I84" s="41"/>
      <c r="J84" s="61">
        <v>0</v>
      </c>
      <c r="K84" s="60">
        <v>0</v>
      </c>
      <c r="L84" s="64">
        <f t="shared" si="12"/>
        <v>0</v>
      </c>
      <c r="M84" s="71">
        <f t="shared" si="11"/>
        <v>0</v>
      </c>
    </row>
    <row r="85" spans="7:13">
      <c r="G85" s="70" t="s">
        <v>122</v>
      </c>
      <c r="H85" s="59"/>
      <c r="I85" s="41"/>
      <c r="J85" s="61">
        <v>0</v>
      </c>
      <c r="K85" s="60">
        <v>0</v>
      </c>
      <c r="L85" s="64">
        <f t="shared" si="12"/>
        <v>0</v>
      </c>
      <c r="M85" s="71">
        <f t="shared" si="11"/>
        <v>0</v>
      </c>
    </row>
    <row r="86" spans="7:13">
      <c r="G86" s="70" t="s">
        <v>123</v>
      </c>
      <c r="H86" s="59"/>
      <c r="I86" s="41"/>
      <c r="J86" s="61">
        <v>0</v>
      </c>
      <c r="K86" s="60">
        <v>0</v>
      </c>
      <c r="L86" s="64">
        <f t="shared" si="12"/>
        <v>0</v>
      </c>
      <c r="M86" s="71">
        <f t="shared" si="11"/>
        <v>0</v>
      </c>
    </row>
    <row r="87" spans="7:13">
      <c r="G87" s="70" t="s">
        <v>124</v>
      </c>
      <c r="H87" s="59"/>
      <c r="I87" s="41"/>
      <c r="J87" s="61">
        <v>0</v>
      </c>
      <c r="K87" s="60">
        <v>0</v>
      </c>
      <c r="L87" s="64">
        <f t="shared" si="12"/>
        <v>0</v>
      </c>
      <c r="M87" s="71">
        <f t="shared" si="11"/>
        <v>0</v>
      </c>
    </row>
    <row r="88" spans="7:13">
      <c r="G88" s="70" t="s">
        <v>125</v>
      </c>
      <c r="H88" s="59"/>
      <c r="I88" s="41"/>
      <c r="J88" s="61">
        <v>0</v>
      </c>
      <c r="K88" s="60">
        <v>0</v>
      </c>
      <c r="L88" s="64">
        <f t="shared" si="12"/>
        <v>0</v>
      </c>
      <c r="M88" s="71">
        <f t="shared" si="11"/>
        <v>0</v>
      </c>
    </row>
    <row r="89" spans="7:13">
      <c r="G89" s="70" t="s">
        <v>126</v>
      </c>
      <c r="H89" s="59"/>
      <c r="I89" s="41"/>
      <c r="J89" s="61">
        <v>0</v>
      </c>
      <c r="K89" s="60">
        <v>0</v>
      </c>
      <c r="L89" s="64">
        <f t="shared" si="12"/>
        <v>0</v>
      </c>
      <c r="M89" s="71">
        <f t="shared" si="11"/>
        <v>0</v>
      </c>
    </row>
    <row r="90" spans="7:13">
      <c r="G90" s="70" t="s">
        <v>127</v>
      </c>
      <c r="H90" s="59"/>
      <c r="I90" s="41"/>
      <c r="J90" s="61">
        <v>0</v>
      </c>
      <c r="K90" s="60">
        <v>0</v>
      </c>
      <c r="L90" s="64">
        <f t="shared" si="12"/>
        <v>0</v>
      </c>
      <c r="M90" s="71">
        <f t="shared" si="11"/>
        <v>0</v>
      </c>
    </row>
    <row r="91" spans="7:13">
      <c r="G91" s="70" t="s">
        <v>128</v>
      </c>
      <c r="H91" s="59"/>
      <c r="I91" s="41"/>
      <c r="J91" s="61">
        <v>0</v>
      </c>
      <c r="K91" s="60">
        <v>0</v>
      </c>
      <c r="L91" s="64">
        <f t="shared" si="12"/>
        <v>0</v>
      </c>
      <c r="M91" s="71">
        <f t="shared" si="11"/>
        <v>0</v>
      </c>
    </row>
    <row r="92" spans="7:13">
      <c r="G92" s="70" t="s">
        <v>129</v>
      </c>
      <c r="H92" s="59"/>
      <c r="I92" s="41"/>
      <c r="J92" s="61">
        <v>0</v>
      </c>
      <c r="K92" s="60">
        <v>0</v>
      </c>
      <c r="L92" s="64">
        <f t="shared" si="12"/>
        <v>0</v>
      </c>
      <c r="M92" s="71">
        <f t="shared" si="11"/>
        <v>0</v>
      </c>
    </row>
    <row r="93" spans="7:13">
      <c r="G93" s="70" t="s">
        <v>130</v>
      </c>
      <c r="H93" s="59"/>
      <c r="I93" s="41"/>
      <c r="J93" s="61">
        <v>0</v>
      </c>
      <c r="K93" s="60">
        <v>0</v>
      </c>
      <c r="L93" s="64">
        <f t="shared" si="12"/>
        <v>0</v>
      </c>
      <c r="M93" s="71">
        <f t="shared" si="11"/>
        <v>0</v>
      </c>
    </row>
    <row r="94" spans="7:13">
      <c r="G94" s="70" t="s">
        <v>131</v>
      </c>
      <c r="H94" s="59"/>
      <c r="I94" s="41"/>
      <c r="J94" s="61">
        <v>0</v>
      </c>
      <c r="K94" s="60">
        <v>0</v>
      </c>
      <c r="L94" s="64">
        <f t="shared" si="12"/>
        <v>0</v>
      </c>
      <c r="M94" s="71">
        <f t="shared" si="11"/>
        <v>0</v>
      </c>
    </row>
    <row r="95" spans="7:13">
      <c r="G95" s="70" t="s">
        <v>132</v>
      </c>
      <c r="H95" s="59"/>
      <c r="I95" s="41"/>
      <c r="J95" s="61">
        <v>0</v>
      </c>
      <c r="K95" s="60">
        <v>0</v>
      </c>
      <c r="L95" s="64">
        <f t="shared" si="12"/>
        <v>0</v>
      </c>
      <c r="M95" s="71">
        <f t="shared" si="11"/>
        <v>0</v>
      </c>
    </row>
    <row r="96" spans="7:13">
      <c r="G96" s="70" t="s">
        <v>133</v>
      </c>
      <c r="H96" s="59"/>
      <c r="I96" s="41"/>
      <c r="J96" s="61">
        <v>0</v>
      </c>
      <c r="K96" s="60">
        <v>0</v>
      </c>
      <c r="L96" s="64">
        <f t="shared" si="12"/>
        <v>0</v>
      </c>
      <c r="M96" s="71">
        <f t="shared" si="11"/>
        <v>0</v>
      </c>
    </row>
    <row r="97" spans="7:13">
      <c r="G97" s="70" t="s">
        <v>134</v>
      </c>
      <c r="H97" s="59"/>
      <c r="I97" s="41"/>
      <c r="J97" s="61">
        <v>0</v>
      </c>
      <c r="K97" s="60">
        <v>0</v>
      </c>
      <c r="L97" s="64">
        <f t="shared" si="12"/>
        <v>0</v>
      </c>
      <c r="M97" s="71">
        <f t="shared" si="11"/>
        <v>0</v>
      </c>
    </row>
    <row r="98" spans="7:13">
      <c r="G98" s="70" t="s">
        <v>135</v>
      </c>
      <c r="H98" s="59"/>
      <c r="I98" s="41"/>
      <c r="J98" s="61">
        <v>0</v>
      </c>
      <c r="K98" s="60">
        <v>0</v>
      </c>
      <c r="L98" s="64">
        <f t="shared" si="12"/>
        <v>0</v>
      </c>
      <c r="M98" s="71">
        <f t="shared" si="11"/>
        <v>0</v>
      </c>
    </row>
    <row r="99" spans="7:13">
      <c r="G99" s="70" t="s">
        <v>136</v>
      </c>
      <c r="H99" s="59"/>
      <c r="I99" s="41"/>
      <c r="J99" s="61">
        <v>0</v>
      </c>
      <c r="K99" s="60">
        <v>0</v>
      </c>
      <c r="L99" s="64">
        <f t="shared" si="12"/>
        <v>0</v>
      </c>
      <c r="M99" s="71">
        <f t="shared" si="11"/>
        <v>0</v>
      </c>
    </row>
    <row r="100" spans="7:13">
      <c r="G100" s="70" t="s">
        <v>137</v>
      </c>
      <c r="H100" s="59"/>
      <c r="I100" s="41"/>
      <c r="J100" s="61">
        <v>0</v>
      </c>
      <c r="K100" s="60">
        <v>0</v>
      </c>
      <c r="L100" s="64">
        <f t="shared" si="12"/>
        <v>0</v>
      </c>
      <c r="M100" s="71">
        <f t="shared" si="11"/>
        <v>0</v>
      </c>
    </row>
    <row r="101" spans="7:13">
      <c r="G101" s="70" t="s">
        <v>138</v>
      </c>
      <c r="H101" s="59"/>
      <c r="I101" s="41"/>
      <c r="J101" s="61">
        <v>0</v>
      </c>
      <c r="K101" s="60">
        <v>0</v>
      </c>
      <c r="L101" s="64">
        <f t="shared" si="12"/>
        <v>0</v>
      </c>
      <c r="M101" s="71">
        <f t="shared" si="11"/>
        <v>0</v>
      </c>
    </row>
    <row r="102" spans="7:13">
      <c r="G102" s="70" t="s">
        <v>139</v>
      </c>
      <c r="H102" s="59"/>
      <c r="I102" s="41"/>
      <c r="J102" s="61">
        <v>0</v>
      </c>
      <c r="K102" s="60">
        <v>0</v>
      </c>
      <c r="L102" s="64">
        <f t="shared" si="12"/>
        <v>0</v>
      </c>
      <c r="M102" s="71">
        <f t="shared" si="11"/>
        <v>0</v>
      </c>
    </row>
    <row r="103" spans="7:13">
      <c r="G103" s="70" t="s">
        <v>140</v>
      </c>
      <c r="H103" s="59"/>
      <c r="I103" s="41"/>
      <c r="J103" s="61">
        <v>0</v>
      </c>
      <c r="K103" s="60">
        <v>0</v>
      </c>
      <c r="L103" s="64">
        <f t="shared" si="12"/>
        <v>0</v>
      </c>
      <c r="M103" s="71">
        <f t="shared" si="11"/>
        <v>0</v>
      </c>
    </row>
    <row r="104" spans="7:13">
      <c r="G104" s="70" t="s">
        <v>141</v>
      </c>
      <c r="H104" s="59"/>
      <c r="I104" s="41"/>
      <c r="J104" s="61">
        <v>0</v>
      </c>
      <c r="K104" s="60">
        <v>0</v>
      </c>
      <c r="L104" s="64">
        <f t="shared" si="12"/>
        <v>0</v>
      </c>
      <c r="M104" s="71">
        <f t="shared" si="11"/>
        <v>0</v>
      </c>
    </row>
    <row r="105" spans="7:13">
      <c r="G105" s="70" t="s">
        <v>142</v>
      </c>
      <c r="H105" s="59"/>
      <c r="I105" s="41"/>
      <c r="J105" s="61">
        <v>0</v>
      </c>
      <c r="K105" s="60">
        <v>0</v>
      </c>
      <c r="L105" s="64">
        <f t="shared" si="12"/>
        <v>0</v>
      </c>
      <c r="M105" s="71">
        <f t="shared" si="11"/>
        <v>0</v>
      </c>
    </row>
    <row r="106" spans="7:13">
      <c r="G106" s="70" t="s">
        <v>143</v>
      </c>
      <c r="H106" s="59"/>
      <c r="I106" s="41"/>
      <c r="J106" s="61">
        <v>0</v>
      </c>
      <c r="K106" s="60">
        <v>0</v>
      </c>
      <c r="L106" s="64">
        <f t="shared" si="12"/>
        <v>0</v>
      </c>
      <c r="M106" s="71">
        <f t="shared" si="11"/>
        <v>0</v>
      </c>
    </row>
    <row r="107" spans="7:13">
      <c r="G107" s="70" t="s">
        <v>144</v>
      </c>
      <c r="H107" s="59"/>
      <c r="I107" s="41"/>
      <c r="J107" s="61">
        <v>0</v>
      </c>
      <c r="K107" s="60">
        <v>0</v>
      </c>
      <c r="L107" s="64">
        <f t="shared" si="12"/>
        <v>0</v>
      </c>
      <c r="M107" s="71">
        <f t="shared" si="11"/>
        <v>0</v>
      </c>
    </row>
    <row r="108" spans="7:13">
      <c r="G108" s="70" t="s">
        <v>145</v>
      </c>
      <c r="H108" s="59"/>
      <c r="I108" s="41"/>
      <c r="J108" s="61">
        <v>0</v>
      </c>
      <c r="K108" s="60">
        <v>0</v>
      </c>
      <c r="L108" s="64">
        <f t="shared" si="12"/>
        <v>0</v>
      </c>
      <c r="M108" s="71">
        <f t="shared" si="11"/>
        <v>0</v>
      </c>
    </row>
    <row r="109" spans="7:13">
      <c r="G109" s="70" t="s">
        <v>146</v>
      </c>
      <c r="H109" s="59"/>
      <c r="I109" s="41"/>
      <c r="J109" s="61">
        <v>0</v>
      </c>
      <c r="K109" s="60">
        <v>0</v>
      </c>
      <c r="L109" s="64">
        <f t="shared" si="12"/>
        <v>0</v>
      </c>
      <c r="M109" s="71">
        <f t="shared" si="11"/>
        <v>0</v>
      </c>
    </row>
    <row r="110" spans="7:13">
      <c r="G110" s="70" t="s">
        <v>147</v>
      </c>
      <c r="H110" s="59"/>
      <c r="I110" s="41"/>
      <c r="J110" s="61">
        <v>0</v>
      </c>
      <c r="K110" s="60">
        <v>0</v>
      </c>
      <c r="L110" s="64">
        <f t="shared" si="12"/>
        <v>0</v>
      </c>
      <c r="M110" s="71">
        <f t="shared" si="11"/>
        <v>0</v>
      </c>
    </row>
    <row r="111" spans="7:13">
      <c r="G111" s="70" t="s">
        <v>148</v>
      </c>
      <c r="H111" s="59"/>
      <c r="I111" s="41"/>
      <c r="J111" s="61">
        <v>0</v>
      </c>
      <c r="K111" s="60">
        <v>0</v>
      </c>
      <c r="L111" s="64">
        <f t="shared" si="12"/>
        <v>0</v>
      </c>
      <c r="M111" s="71">
        <f t="shared" si="11"/>
        <v>0</v>
      </c>
    </row>
    <row r="112" spans="7:13">
      <c r="G112" s="70" t="s">
        <v>149</v>
      </c>
      <c r="H112" s="59"/>
      <c r="I112" s="41"/>
      <c r="J112" s="61">
        <v>0</v>
      </c>
      <c r="K112" s="60">
        <v>0</v>
      </c>
      <c r="L112" s="64">
        <f t="shared" si="12"/>
        <v>0</v>
      </c>
      <c r="M112" s="71">
        <f t="shared" si="11"/>
        <v>0</v>
      </c>
    </row>
    <row r="113" spans="7:13">
      <c r="G113" s="70" t="s">
        <v>150</v>
      </c>
      <c r="H113" s="59"/>
      <c r="I113" s="41"/>
      <c r="J113" s="61">
        <v>0</v>
      </c>
      <c r="K113" s="60">
        <v>0</v>
      </c>
      <c r="L113" s="64">
        <f t="shared" si="12"/>
        <v>0</v>
      </c>
      <c r="M113" s="71">
        <f t="shared" si="11"/>
        <v>0</v>
      </c>
    </row>
    <row r="114" spans="7:13">
      <c r="G114" s="70" t="s">
        <v>151</v>
      </c>
      <c r="H114" s="59"/>
      <c r="I114" s="41"/>
      <c r="J114" s="61">
        <v>0</v>
      </c>
      <c r="K114" s="60">
        <v>0</v>
      </c>
      <c r="L114" s="64">
        <f t="shared" si="12"/>
        <v>0</v>
      </c>
      <c r="M114" s="71">
        <f t="shared" si="11"/>
        <v>0</v>
      </c>
    </row>
    <row r="115" spans="7:13" ht="15.75" thickBot="1">
      <c r="G115" s="73" t="s">
        <v>152</v>
      </c>
      <c r="H115" s="74"/>
      <c r="I115" s="75"/>
      <c r="J115" s="76">
        <v>0</v>
      </c>
      <c r="K115" s="77">
        <v>0</v>
      </c>
      <c r="L115" s="64">
        <f t="shared" si="12"/>
        <v>0</v>
      </c>
      <c r="M115" s="78">
        <f t="shared" si="11"/>
        <v>0</v>
      </c>
    </row>
  </sheetData>
  <sheetProtection sheet="1" objects="1" scenarios="1"/>
  <mergeCells count="6">
    <mergeCell ref="H14:I14"/>
    <mergeCell ref="H13:I13"/>
    <mergeCell ref="G11:M11"/>
    <mergeCell ref="B55:C55"/>
    <mergeCell ref="B52:C52"/>
    <mergeCell ref="B54:C54"/>
  </mergeCells>
  <conditionalFormatting sqref="A10">
    <cfRule type="expression" dxfId="20" priority="25">
      <formula>($C$17+$C$48)&gt;0.35</formula>
    </cfRule>
    <cfRule type="expression" dxfId="19" priority="26">
      <formula>$E$17&gt;0</formula>
    </cfRule>
  </conditionalFormatting>
  <conditionalFormatting sqref="A11">
    <cfRule type="expression" dxfId="18" priority="5">
      <formula>$C$11&gt;0.15</formula>
    </cfRule>
    <cfRule type="expression" dxfId="17" priority="24">
      <formula>E11&gt;0</formula>
    </cfRule>
  </conditionalFormatting>
  <conditionalFormatting sqref="A12:A16">
    <cfRule type="expression" dxfId="16" priority="23">
      <formula>E12&gt;0</formula>
    </cfRule>
  </conditionalFormatting>
  <conditionalFormatting sqref="A20:A30">
    <cfRule type="expression" dxfId="15" priority="22">
      <formula>E20&gt;0</formula>
    </cfRule>
  </conditionalFormatting>
  <conditionalFormatting sqref="A19">
    <cfRule type="expression" dxfId="14" priority="20">
      <formula>($C$31+$C$37)&lt;0.65</formula>
    </cfRule>
    <cfRule type="expression" dxfId="13" priority="21">
      <formula>$E$31&gt;0</formula>
    </cfRule>
  </conditionalFormatting>
  <conditionalFormatting sqref="A34:A36">
    <cfRule type="expression" dxfId="12" priority="19">
      <formula>E34&gt;0</formula>
    </cfRule>
  </conditionalFormatting>
  <conditionalFormatting sqref="A33">
    <cfRule type="expression" dxfId="11" priority="18">
      <formula>$E$37&gt;0</formula>
    </cfRule>
  </conditionalFormatting>
  <conditionalFormatting sqref="A40:A46">
    <cfRule type="expression" dxfId="10" priority="17">
      <formula>E40&gt;0</formula>
    </cfRule>
  </conditionalFormatting>
  <conditionalFormatting sqref="A39">
    <cfRule type="expression" dxfId="9" priority="15">
      <formula>($C$17+$C$48)&gt;0.35</formula>
    </cfRule>
    <cfRule type="expression" dxfId="8" priority="16">
      <formula>$E$48&gt;0</formula>
    </cfRule>
  </conditionalFormatting>
  <conditionalFormatting sqref="B50">
    <cfRule type="expression" dxfId="7" priority="12">
      <formula>$B$50&gt;0</formula>
    </cfRule>
  </conditionalFormatting>
  <conditionalFormatting sqref="A33">
    <cfRule type="expression" dxfId="6" priority="9">
      <formula>($C$31+$C$37)&lt;0.65</formula>
    </cfRule>
  </conditionalFormatting>
  <conditionalFormatting sqref="E50">
    <cfRule type="expression" dxfId="5" priority="4">
      <formula>$C$11&gt;0.15</formula>
    </cfRule>
    <cfRule type="expression" dxfId="4" priority="8">
      <formula>($C$17+$C$48)&gt;0.35</formula>
    </cfRule>
  </conditionalFormatting>
  <conditionalFormatting sqref="D52">
    <cfRule type="dataBar" priority="7">
      <dataBar>
        <cfvo type="formula" val="$C$6"/>
        <cfvo type="num" val="0"/>
        <color theme="3" tint="0.39997558519241921"/>
      </dataBar>
    </cfRule>
  </conditionalFormatting>
  <conditionalFormatting sqref="D50">
    <cfRule type="expression" dxfId="3" priority="27">
      <formula>$D$50&lt;((B11+B31+B37+B48)*#REF!)</formula>
    </cfRule>
    <cfRule type="expression" dxfId="2" priority="28">
      <formula>$D$50&gt;0</formula>
    </cfRule>
  </conditionalFormatting>
  <conditionalFormatting sqref="E50">
    <cfRule type="expression" dxfId="1" priority="29">
      <formula>$D$50&lt;((B11+B31+B37+B48)*#REF!)</formula>
    </cfRule>
    <cfRule type="expression" dxfId="0" priority="30">
      <formula>$E$50&gt;0</formula>
    </cfRule>
  </conditionalFormatting>
  <conditionalFormatting sqref="J13">
    <cfRule type="dataBar" priority="3">
      <dataBar>
        <cfvo type="formula" val="$J$14"/>
        <cfvo type="num" val="0"/>
        <color theme="5"/>
      </dataBar>
    </cfRule>
  </conditionalFormatting>
  <conditionalFormatting sqref="K13">
    <cfRule type="dataBar" priority="1">
      <dataBar>
        <cfvo type="formula" val="$K$14"/>
        <cfvo type="num" val="0"/>
        <color theme="5"/>
      </dataBar>
    </cfRule>
  </conditionalFormatting>
  <dataValidations count="4">
    <dataValidation type="custom" allowBlank="1" showInputMessage="1" showErrorMessage="1" error="Il &quot;Finanziameto For.Te per il calcolo regime di aiuti&quot; non può essere superiore al &quot;Finanziamento For.Te.&quot;" sqref="K16:K115">
      <formula1>K16&lt;=J16</formula1>
    </dataValidation>
    <dataValidation type="custom" allowBlank="1" showInputMessage="1" showErrorMessage="1" sqref="I16:I115">
      <formula1>AND(I16&gt;0.19, I16&lt;0.41)</formula1>
    </dataValidation>
    <dataValidation type="whole" operator="greaterThanOrEqual" allowBlank="1" showInputMessage="1" showErrorMessage="1" sqref="D52">
      <formula1>0</formula1>
    </dataValidation>
    <dataValidation operator="greaterThan" allowBlank="1" showInputMessage="1" showErrorMessage="1" sqref="J13:K13"/>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INFO</vt:lpstr>
      <vt:lpstr>AZIENDALE</vt:lpstr>
      <vt:lpstr>PLURIAZIENDALE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m.dellolio</dc:creator>
  <cp:lastModifiedBy>m.dellolio</cp:lastModifiedBy>
  <dcterms:created xsi:type="dcterms:W3CDTF">2014-06-16T10:35:58Z</dcterms:created>
  <dcterms:modified xsi:type="dcterms:W3CDTF">2014-07-15T09:33:53Z</dcterms:modified>
</cp:coreProperties>
</file>